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Sheet1" sheetId="1" r:id="rId1"/>
  </sheets>
  <definedNames>
    <definedName name="_xlnm.Print_Area" localSheetId="0">'Sheet1'!$D:$N</definedName>
    <definedName name="会場">'Sheet1'!$B$14:$B$17</definedName>
    <definedName name="関東">'Sheet1'!$B$14:$B$15</definedName>
  </definedNames>
  <calcPr fullCalcOnLoad="1"/>
</workbook>
</file>

<file path=xl/sharedStrings.xml><?xml version="1.0" encoding="utf-8"?>
<sst xmlns="http://schemas.openxmlformats.org/spreadsheetml/2006/main" count="149" uniqueCount="118">
  <si>
    <t>認定証番号</t>
  </si>
  <si>
    <t>科　目</t>
  </si>
  <si>
    <t>フリガナ</t>
  </si>
  <si>
    <t>性別</t>
  </si>
  <si>
    <t>写真</t>
  </si>
  <si>
    <t>生年月日</t>
  </si>
  <si>
    <t>所属部署</t>
  </si>
  <si>
    <t>勤務先住所</t>
  </si>
  <si>
    <t>自宅住所</t>
  </si>
  <si>
    <t>担当者宛の場合</t>
  </si>
  <si>
    <t>受講者氏名</t>
  </si>
  <si>
    <t>〒</t>
  </si>
  <si>
    <t>住所</t>
  </si>
  <si>
    <t>Tel.</t>
  </si>
  <si>
    <t>E-mail</t>
  </si>
  <si>
    <t>会社名</t>
  </si>
  <si>
    <t>事業所名</t>
  </si>
  <si>
    <t xml:space="preserve">姓   </t>
  </si>
  <si>
    <t>受講者氏名</t>
  </si>
  <si>
    <t>名  </t>
  </si>
  <si>
    <t>月</t>
  </si>
  <si>
    <t>日生</t>
  </si>
  <si>
    <t>歳</t>
  </si>
  <si>
    <t>部署</t>
  </si>
  <si>
    <t>氏名</t>
  </si>
  <si>
    <t>受講資格</t>
  </si>
  <si>
    <t>非会員</t>
  </si>
  <si>
    <t>受講料</t>
  </si>
  <si>
    <t>円</t>
  </si>
  <si>
    <t>支払方法</t>
  </si>
  <si>
    <t>銀行振込</t>
  </si>
  <si>
    <t>現金書留</t>
  </si>
  <si>
    <t>請求書・領収書</t>
  </si>
  <si>
    <t>必要</t>
  </si>
  <si>
    <t>不要</t>
  </si>
  <si>
    <t>振込有無</t>
  </si>
  <si>
    <t>振込予定</t>
  </si>
  <si>
    <t>振込済み</t>
  </si>
  <si>
    <t>従事期間</t>
  </si>
  <si>
    <t>受講科目</t>
  </si>
  <si>
    <t>選択</t>
  </si>
  <si>
    <t>会場</t>
  </si>
  <si>
    <t>受講科目</t>
  </si>
  <si>
    <t>日程</t>
  </si>
  <si>
    <t>会場</t>
  </si>
  <si>
    <t>会場、部屋番号</t>
  </si>
  <si>
    <t>HP</t>
  </si>
  <si>
    <t>選択してください</t>
  </si>
  <si>
    <t>関東</t>
  </si>
  <si>
    <t>関西</t>
  </si>
  <si>
    <t>受講科目</t>
  </si>
  <si>
    <t>性別</t>
  </si>
  <si>
    <t>男</t>
  </si>
  <si>
    <t>女</t>
  </si>
  <si>
    <t>書類送付先</t>
  </si>
  <si>
    <t>石油学会普通(個人)会員</t>
  </si>
  <si>
    <t>維持(法人)会員</t>
  </si>
  <si>
    <t>勤務先</t>
  </si>
  <si>
    <t>自宅</t>
  </si>
  <si>
    <t>担当者</t>
  </si>
  <si>
    <t>配管・設備</t>
  </si>
  <si>
    <t>電気設備</t>
  </si>
  <si>
    <t>回転機</t>
  </si>
  <si>
    <t>計装設備</t>
  </si>
  <si>
    <t>http://www.shinagawa-culture.or.jp/hp/menu000000300/hpg000000242.htm</t>
  </si>
  <si>
    <t>会場</t>
  </si>
  <si>
    <t>E-mail</t>
  </si>
  <si>
    <t>設備維持管理士認定期間中に、設備管理関連の職務に1年以上従事していたことを証明できる上司</t>
  </si>
  <si>
    <t>会員種別・受講料</t>
  </si>
  <si>
    <t>事務局使用欄</t>
  </si>
  <si>
    <t>事務局使用欄</t>
  </si>
  <si>
    <t>東京都品川区東大井5－18－1</t>
  </si>
  <si>
    <t>※ 実務経験とは資源開発、石油備蓄、石油精製、石油化学、化学などの分野において、設備管理、工事管理、建設、メンテナンス、保安管理、運転管理、検査、調達などに関わる業務に従事することを言う</t>
  </si>
  <si>
    <t>認定番号（例：2001234）</t>
  </si>
  <si>
    <r>
      <t>受講番号</t>
    </r>
    <r>
      <rPr>
        <sz val="11"/>
        <color indexed="8"/>
        <rFont val="ＭＳ Ｐゴシック"/>
        <family val="3"/>
      </rPr>
      <t>（記入しないで下さい）</t>
    </r>
  </si>
  <si>
    <r>
      <t>最近6ヶ月以内に撮影、カラー、正面、脱帽、肩より上、</t>
    </r>
    <r>
      <rPr>
        <b/>
        <sz val="11"/>
        <color indexed="10"/>
        <rFont val="ＭＳ Ｐゴシック"/>
        <family val="3"/>
      </rPr>
      <t>500KB以内</t>
    </r>
  </si>
  <si>
    <r>
      <t>西暦</t>
    </r>
  </si>
  <si>
    <r>
      <t>年</t>
    </r>
  </si>
  <si>
    <t>石油学会維持（法人）会員一覧はこちら</t>
  </si>
  <si>
    <t>月</t>
  </si>
  <si>
    <t>日</t>
  </si>
  <si>
    <t>通信欄</t>
  </si>
  <si>
    <r>
      <t>発行書類</t>
    </r>
    <r>
      <rPr>
        <sz val="7"/>
        <color indexed="8"/>
        <rFont val="ＭＳ Ｐゴシック"/>
        <family val="3"/>
      </rPr>
      <t>（PDF送付）</t>
    </r>
  </si>
  <si>
    <t>請求書</t>
  </si>
  <si>
    <t>領収書</t>
  </si>
  <si>
    <t>期間(西暦)</t>
  </si>
  <si>
    <t>自</t>
  </si>
  <si>
    <t>年</t>
  </si>
  <si>
    <t>月</t>
  </si>
  <si>
    <t>至</t>
  </si>
  <si>
    <t>従事した設備管理関連の職務内容、担当内容等</t>
  </si>
  <si>
    <t>勤務先名</t>
  </si>
  <si>
    <t>所属部課　     </t>
  </si>
  <si>
    <t xml:space="preserve">担当上司氏名　     　 </t>
  </si>
  <si>
    <r>
      <t>受講番号</t>
    </r>
    <r>
      <rPr>
        <sz val="8"/>
        <color indexed="8"/>
        <rFont val="ＭＳ Ｐゴシック"/>
        <family val="3"/>
      </rPr>
      <t>（記入しないで下さい）</t>
    </r>
  </si>
  <si>
    <t>実務経験
証明欄</t>
  </si>
  <si>
    <t>送金方法</t>
  </si>
  <si>
    <t>《ご送金の際のお願い》　振込人名が勤務先名のみですと入金確認および領収書発行にお時間がかかることがあります。事業所名や受講者氏名を入れられない場合は、金融機関の利用明細票等をメールまたはFAXでお送りいただくか、下記通信欄に内訳をご記入下さい。（記入例　「振込人名：セキユガッカイ　内訳：東京事業所　石油太郎他計6名　計150,000円」　）</t>
  </si>
  <si>
    <t>2018年2月16日（金） 10:00～16：30</t>
  </si>
  <si>
    <t>2018年2月19日（月） 10:00～16：30</t>
  </si>
  <si>
    <t>2018年1月10日（水） 10:00～16：30</t>
  </si>
  <si>
    <t>2018年1月19日（金） 10:00～16：30</t>
  </si>
  <si>
    <t>2018年1月16日（火） 10:00～16：30</t>
  </si>
  <si>
    <t>綿商会館　6階会議室</t>
  </si>
  <si>
    <t>ハートピア京都　4階第4・5会議室</t>
  </si>
  <si>
    <t>きゅりあん（品川区立総合区民会館）　5階第2講習室</t>
  </si>
  <si>
    <t>国立ｵﾘﾝﾋﾟｯｸ記念青少年総合総合ｾﾝﾀｰ ｾﾝﾀｰ棟101室</t>
  </si>
  <si>
    <t>国立ｵﾘﾝﾋﾟｯｸ記念青少年総合総合ｾﾝﾀｰ ｾﾝﾀｰ棟310室</t>
  </si>
  <si>
    <t>東京都中央区日本橋富沢町8-10</t>
  </si>
  <si>
    <t>京都市中京区竹屋町通烏丸東入る清水町375番地</t>
  </si>
  <si>
    <t>東京都渋谷区代々木神園町3-1</t>
  </si>
  <si>
    <t>http://heartpia-kyoto.jp/access/access.html</t>
  </si>
  <si>
    <t>http://www.mensyou.co.jp/map.htm</t>
  </si>
  <si>
    <t>http://nyc.niye.go.jp/</t>
  </si>
  <si>
    <t>テキスト・認定証
送付先</t>
  </si>
  <si>
    <r>
      <t xml:space="preserve">設備維持管理士 </t>
    </r>
    <r>
      <rPr>
        <b/>
        <u val="single"/>
        <sz val="20"/>
        <color indexed="12"/>
        <rFont val="ＭＳ Ｐゴシック"/>
        <family val="3"/>
      </rPr>
      <t>更新</t>
    </r>
    <r>
      <rPr>
        <b/>
        <u val="single"/>
        <sz val="16"/>
        <color indexed="8"/>
        <rFont val="ＭＳ Ｐゴシック"/>
        <family val="3"/>
      </rPr>
      <t>講習会 申込書</t>
    </r>
  </si>
  <si>
    <r>
      <t>設備維持管理士</t>
    </r>
    <r>
      <rPr>
        <b/>
        <u val="single"/>
        <sz val="16"/>
        <rFont val="ＭＳ Ｐゴシック"/>
        <family val="3"/>
      </rPr>
      <t>更新講習会　受講票</t>
    </r>
  </si>
  <si>
    <r>
      <rPr>
        <b/>
        <sz val="11"/>
        <color indexed="8"/>
        <rFont val="ＭＳ Ｐゴシック"/>
        <family val="3"/>
      </rPr>
      <t>【申込書作成の注意】</t>
    </r>
    <r>
      <rPr>
        <sz val="11"/>
        <color indexed="8"/>
        <rFont val="ＭＳ Ｐゴシック"/>
        <family val="3"/>
      </rPr>
      <t xml:space="preserve">
①</t>
    </r>
    <r>
      <rPr>
        <sz val="11"/>
        <color indexed="8"/>
        <rFont val="ＭＳ Ｐゴシック"/>
        <family val="3"/>
      </rPr>
      <t>1ページ目の「</t>
    </r>
    <r>
      <rPr>
        <sz val="11"/>
        <color indexed="8"/>
        <rFont val="ＭＳ Ｐゴシック"/>
        <family val="3"/>
      </rPr>
      <t>申込書」</t>
    </r>
    <r>
      <rPr>
        <b/>
        <sz val="11"/>
        <color indexed="10"/>
        <rFont val="ＭＳ Ｐゴシック"/>
        <family val="3"/>
      </rPr>
      <t>黄色のセルに入力</t>
    </r>
    <r>
      <rPr>
        <sz val="11"/>
        <color indexed="8"/>
        <rFont val="ＭＳ Ｐゴシック"/>
        <family val="3"/>
      </rPr>
      <t>してください。</t>
    </r>
    <r>
      <rPr>
        <b/>
        <sz val="11"/>
        <color indexed="10"/>
        <rFont val="ＭＳ Ｐゴシック"/>
        <family val="3"/>
      </rPr>
      <t>「選択してください」のセルは右▼をクリック</t>
    </r>
    <r>
      <rPr>
        <sz val="11"/>
        <color indexed="8"/>
        <rFont val="ＭＳ Ｐゴシック"/>
        <family val="3"/>
      </rPr>
      <t>してください。2ページ目は転記されるので入力は不要です。
②</t>
    </r>
    <r>
      <rPr>
        <sz val="11"/>
        <rFont val="ＭＳ Ｐゴシック"/>
        <family val="3"/>
      </rPr>
      <t>写真は所定の位置に貼付してください。（</t>
    </r>
    <r>
      <rPr>
        <b/>
        <sz val="11"/>
        <color indexed="10"/>
        <rFont val="ＭＳ Ｐゴシック"/>
        <family val="3"/>
      </rPr>
      <t>データ容量500KB以内</t>
    </r>
    <r>
      <rPr>
        <sz val="11"/>
        <color indexed="8"/>
        <rFont val="ＭＳ Ｐゴシック"/>
        <family val="3"/>
      </rPr>
      <t>、最近6ヶ月以内に撮影、カラー、正面、脱帽、肩より上のもの。）</t>
    </r>
    <r>
      <rPr>
        <sz val="11"/>
        <rFont val="ＭＳ Ｐゴシック"/>
        <family val="3"/>
      </rPr>
      <t>この写真は本人確認および</t>
    </r>
    <r>
      <rPr>
        <b/>
        <sz val="11"/>
        <color indexed="10"/>
        <rFont val="ＭＳ Ｐゴシック"/>
        <family val="3"/>
      </rPr>
      <t>認定証カード作成用</t>
    </r>
    <r>
      <rPr>
        <sz val="11"/>
        <rFont val="ＭＳ Ｐゴシック"/>
        <family val="3"/>
      </rPr>
      <t>として使用します。</t>
    </r>
    <r>
      <rPr>
        <b/>
        <sz val="11"/>
        <color indexed="10"/>
        <rFont val="ＭＳ Ｐゴシック"/>
        <family val="3"/>
      </rPr>
      <t xml:space="preserve">
</t>
    </r>
    <r>
      <rPr>
        <sz val="11"/>
        <rFont val="ＭＳ Ｐゴシック"/>
        <family val="3"/>
      </rPr>
      <t>③</t>
    </r>
    <r>
      <rPr>
        <b/>
        <sz val="11"/>
        <color indexed="10"/>
        <rFont val="ＭＳ Ｐゴシック"/>
        <family val="3"/>
      </rPr>
      <t>本</t>
    </r>
    <r>
      <rPr>
        <b/>
        <sz val="11"/>
        <color indexed="10"/>
        <rFont val="ＭＳ Ｐゴシック"/>
        <family val="3"/>
      </rPr>
      <t>ファイル名を「renew_受講者氏名.xls」</t>
    </r>
    <r>
      <rPr>
        <sz val="11"/>
        <rFont val="ＭＳ Ｐゴシック"/>
        <family val="3"/>
      </rPr>
      <t>（例：renew_石油太郎.xls）と変更し、</t>
    </r>
    <r>
      <rPr>
        <b/>
        <sz val="11"/>
        <color indexed="10"/>
        <rFont val="ＭＳ Ｐゴシック"/>
        <family val="3"/>
      </rPr>
      <t>エクセルファイルのまま</t>
    </r>
    <r>
      <rPr>
        <sz val="11"/>
        <rFont val="ＭＳ Ｐゴシック"/>
        <family val="3"/>
      </rPr>
      <t>送付してください。PDFファイル等に変換しないでください。</t>
    </r>
    <r>
      <rPr>
        <sz val="11"/>
        <color indexed="8"/>
        <rFont val="ＭＳ Ｐゴシック"/>
        <family val="3"/>
      </rPr>
      <t xml:space="preserve">
④複数名分を申し込む場合は、エクセルファイルを人数分作成するか、１つのファイルでシートをコピーして作成してください。</t>
    </r>
    <r>
      <rPr>
        <sz val="11"/>
        <color indexed="8"/>
        <rFont val="ＭＳ Ｐゴシック"/>
        <family val="3"/>
      </rPr>
      <t>1</t>
    </r>
    <r>
      <rPr>
        <sz val="11"/>
        <color indexed="8"/>
        <rFont val="ＭＳ Ｐゴシック"/>
        <family val="3"/>
      </rPr>
      <t>ファイルに複数シートの場合、ファイル名は代表者氏名としてください。
⑤受講票、請求書、領収書は、PDFファイルをメール添付にて送付いたします。（お申し込み時のメールに返信）。複数名分を申し込んだ場合は</t>
    </r>
    <r>
      <rPr>
        <sz val="11"/>
        <rFont val="ＭＳ Ｐゴシック"/>
        <family val="3"/>
      </rPr>
      <t>、申込者（メール送信者）へ</t>
    </r>
    <r>
      <rPr>
        <sz val="11"/>
        <color indexed="8"/>
        <rFont val="ＭＳ Ｐゴシック"/>
        <family val="3"/>
      </rPr>
      <t>一括して送付いたします。
⑥テキストは宅配便にて発送いたします。送付先を選択し、「担当者」宛ての場合は部署・担当者名を記載してください。
⑦お申し込みの前に、下記《注意事項》を必ず確認ください。ご不明な点があればお問い合わせください。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</si>
</sst>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yyyy&quot;年&quot;m&quot;月&quot;d&quot;日&quot;;@"/>
  </numFmts>
  <fonts count="76">
    <font>
      <sz val="11"/>
      <color theme="1"/>
      <name val="Calibri"/>
      <family val="3"/>
    </font>
    <font>
      <sz val="11"/>
      <color indexed="8"/>
      <name val="ＭＳ Ｐゴシック"/>
      <family val="3"/>
    </font>
    <font>
      <sz val="10"/>
      <color indexed="8"/>
      <name val="Century"/>
      <family val="1"/>
    </font>
    <font>
      <sz val="6"/>
      <name val="ＭＳ Ｐゴシック"/>
      <family val="3"/>
    </font>
    <font>
      <b/>
      <sz val="11"/>
      <color indexed="8"/>
      <name val="ＭＳ Ｐゴシック"/>
      <family val="3"/>
    </font>
    <font>
      <b/>
      <u val="single"/>
      <sz val="16"/>
      <color indexed="8"/>
      <name val="ＭＳ Ｐゴシック"/>
      <family val="3"/>
    </font>
    <font>
      <b/>
      <sz val="11"/>
      <color indexed="10"/>
      <name val="ＭＳ Ｐゴシック"/>
      <family val="3"/>
    </font>
    <font>
      <sz val="11"/>
      <name val="ＭＳ Ｐゴシック"/>
      <family val="3"/>
    </font>
    <font>
      <sz val="7"/>
      <color indexed="8"/>
      <name val="ＭＳ Ｐゴシック"/>
      <family val="3"/>
    </font>
    <font>
      <sz val="8"/>
      <color indexed="8"/>
      <name val="ＭＳ Ｐゴシック"/>
      <family val="3"/>
    </font>
    <font>
      <b/>
      <u val="single"/>
      <sz val="20"/>
      <color indexed="12"/>
      <name val="ＭＳ Ｐゴシック"/>
      <family val="3"/>
    </font>
    <font>
      <b/>
      <u val="single"/>
      <sz val="1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6"/>
      <color indexed="8"/>
      <name val="ＭＳ Ｐゴシック"/>
      <family val="3"/>
    </font>
    <font>
      <b/>
      <sz val="11"/>
      <name val="ＭＳ Ｐゴシック"/>
      <family val="3"/>
    </font>
    <font>
      <sz val="9"/>
      <color indexed="8"/>
      <name val="ＭＳ Ｐゴシック"/>
      <family val="3"/>
    </font>
    <font>
      <sz val="10"/>
      <name val="ＭＳ Ｐゴシック"/>
      <family val="3"/>
    </font>
    <font>
      <b/>
      <sz val="14"/>
      <color indexed="8"/>
      <name val="ＭＳ Ｐゴシック"/>
      <family val="3"/>
    </font>
    <font>
      <b/>
      <sz val="16"/>
      <name val="ＭＳ Ｐゴシック"/>
      <family val="3"/>
    </font>
    <font>
      <b/>
      <sz val="18"/>
      <color indexed="8"/>
      <name val="ＭＳ Ｐゴシック"/>
      <family val="3"/>
    </font>
    <font>
      <b/>
      <sz val="9"/>
      <color indexed="8"/>
      <name val="ＭＳ Ｐゴシック"/>
      <family val="3"/>
    </font>
    <font>
      <sz val="10"/>
      <color indexed="8"/>
      <name val="ＭＳ Ｐゴシック"/>
      <family val="3"/>
    </font>
    <font>
      <b/>
      <sz val="16"/>
      <color indexed="8"/>
      <name val="ＭＳ Ｐゴシック"/>
      <family val="3"/>
    </font>
    <font>
      <b/>
      <sz val="20"/>
      <color indexed="8"/>
      <name val="ＭＳ Ｐゴシック"/>
      <family val="3"/>
    </font>
    <font>
      <b/>
      <sz val="16"/>
      <color indexed="8"/>
      <name val="Calibri"/>
      <family val="2"/>
    </font>
    <font>
      <b/>
      <sz val="11"/>
      <color indexed="8"/>
      <name val="Calibri"/>
      <family val="2"/>
    </font>
    <font>
      <sz val="11"/>
      <color indexed="8"/>
      <name val="Calibri"/>
      <family val="2"/>
    </font>
    <font>
      <b/>
      <sz val="11"/>
      <color indexed="10"/>
      <name val="Calibri"/>
      <family val="2"/>
    </font>
    <font>
      <sz val="11"/>
      <color indexed="10"/>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6"/>
      <color theme="1"/>
      <name val="Calibri"/>
      <family val="3"/>
    </font>
    <font>
      <sz val="6"/>
      <color theme="1"/>
      <name val="Calibri"/>
      <family val="3"/>
    </font>
    <font>
      <b/>
      <sz val="11"/>
      <name val="Calibri"/>
      <family val="3"/>
    </font>
    <font>
      <sz val="9"/>
      <color theme="1"/>
      <name val="Calibri"/>
      <family val="3"/>
    </font>
    <font>
      <sz val="10"/>
      <name val="Calibri"/>
      <family val="3"/>
    </font>
    <font>
      <b/>
      <sz val="16"/>
      <color theme="1"/>
      <name val="Calibri"/>
      <family val="3"/>
    </font>
    <font>
      <b/>
      <sz val="18"/>
      <color theme="1"/>
      <name val="Calibri"/>
      <family val="3"/>
    </font>
    <font>
      <b/>
      <sz val="9"/>
      <color theme="1"/>
      <name val="Calibri"/>
      <family val="3"/>
    </font>
    <font>
      <sz val="10"/>
      <color theme="1"/>
      <name val="Calibri"/>
      <family val="3"/>
    </font>
    <font>
      <b/>
      <sz val="14"/>
      <color theme="1"/>
      <name val="Calibri"/>
      <family val="3"/>
    </font>
    <font>
      <sz val="11"/>
      <color theme="1"/>
      <name val="ＭＳ Ｐゴシック"/>
      <family val="3"/>
    </font>
    <font>
      <b/>
      <sz val="16"/>
      <name val="Calibri"/>
      <family val="3"/>
    </font>
    <font>
      <b/>
      <u val="single"/>
      <sz val="1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CCEC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dotted"/>
      <top style="thin"/>
      <bottom style="thin"/>
    </border>
    <border>
      <left style="thin"/>
      <right style="dotted"/>
      <top style="thin"/>
      <bottom/>
    </border>
    <border>
      <left style="thin"/>
      <right style="thin"/>
      <top/>
      <bottom style="thin"/>
    </border>
    <border>
      <left/>
      <right style="thin"/>
      <top style="thin"/>
      <bottom style="thin"/>
    </border>
    <border>
      <left style="dotted"/>
      <right style="thin"/>
      <top style="thin"/>
      <bottom style="thin"/>
    </border>
    <border>
      <left style="thin"/>
      <right/>
      <top style="thin"/>
      <bottom/>
    </border>
    <border>
      <left style="dotted"/>
      <right/>
      <top style="thin"/>
      <bottom style="thin"/>
    </border>
    <border>
      <left/>
      <right/>
      <top style="thin"/>
      <bottom/>
    </border>
    <border>
      <left style="thin"/>
      <right/>
      <top/>
      <bottom/>
    </border>
    <border>
      <left/>
      <right/>
      <top/>
      <bottom style="thin"/>
    </border>
    <border>
      <left/>
      <right/>
      <top style="thin"/>
      <bottom style="thin"/>
    </border>
    <border>
      <left style="thin"/>
      <right style="thin"/>
      <top/>
      <bottom style="dotted"/>
    </border>
    <border>
      <left style="thin"/>
      <right style="thin"/>
      <top style="dotted"/>
      <bottom style="thin"/>
    </border>
    <border>
      <left style="thin"/>
      <right style="thin"/>
      <top style="thin"/>
      <bottom/>
    </border>
    <border>
      <left style="dotted"/>
      <right style="dotted"/>
      <top style="thin"/>
      <bottom style="thin"/>
    </border>
    <border>
      <left style="thin"/>
      <right/>
      <top style="thin"/>
      <bottom style="dotted"/>
    </border>
    <border>
      <left/>
      <right/>
      <top style="thin"/>
      <bottom style="dotted"/>
    </border>
    <border>
      <left/>
      <right style="thin"/>
      <top style="thin"/>
      <bottom style="dotted"/>
    </border>
    <border>
      <left style="thin"/>
      <right style="thin"/>
      <top style="thin"/>
      <bottom style="dotted"/>
    </border>
    <border>
      <left style="thin"/>
      <right style="thin"/>
      <top/>
      <bottom/>
    </border>
    <border diagonalUp="1">
      <left style="thin"/>
      <right style="thin"/>
      <top style="thin"/>
      <bottom/>
      <diagonal style="thin"/>
    </border>
    <border diagonalUp="1">
      <left style="thin"/>
      <right style="thin"/>
      <top/>
      <bottom/>
      <diagonal style="thin"/>
    </border>
    <border diagonalUp="1">
      <left style="thin"/>
      <right style="thin"/>
      <top/>
      <bottom style="thin"/>
      <diagonal style="thin"/>
    </border>
    <border>
      <left style="thin"/>
      <right/>
      <top/>
      <bottom style="thin"/>
    </border>
    <border>
      <left/>
      <right style="thin"/>
      <top/>
      <bottom style="thin"/>
    </border>
    <border>
      <left/>
      <right/>
      <top/>
      <bottom style="dotted"/>
    </border>
    <border>
      <left/>
      <right style="thin"/>
      <top/>
      <bottom style="dotted"/>
    </border>
    <border>
      <left/>
      <right style="thin"/>
      <top style="thin"/>
      <bottom/>
    </border>
    <border>
      <left/>
      <right style="dotted"/>
      <top style="thin"/>
      <bottom style="thin"/>
    </border>
    <border diagonalUp="1" diagonalDown="1">
      <left style="thin"/>
      <right style="thin"/>
      <top style="thin"/>
      <bottom/>
      <diagonal style="thin"/>
    </border>
    <border diagonalUp="1" diagonalDown="1">
      <left style="thin"/>
      <right style="thin"/>
      <top/>
      <bottom/>
      <diagonal style="thin"/>
    </border>
    <border diagonalUp="1" diagonalDown="1">
      <left style="thin"/>
      <right style="thin"/>
      <top/>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176">
    <xf numFmtId="0" fontId="0" fillId="0" borderId="0" xfId="0" applyFont="1" applyAlignment="1">
      <alignment vertical="center"/>
    </xf>
    <xf numFmtId="0" fontId="0" fillId="0" borderId="0" xfId="0" applyFont="1" applyAlignment="1">
      <alignment vertical="center"/>
    </xf>
    <xf numFmtId="0" fontId="63" fillId="0" borderId="0" xfId="0" applyFont="1" applyAlignment="1">
      <alignment horizontal="center" vertical="center"/>
    </xf>
    <xf numFmtId="0" fontId="57" fillId="33" borderId="10" xfId="0" applyFont="1" applyFill="1" applyBorder="1" applyAlignment="1" applyProtection="1">
      <alignment horizontal="center" vertical="center"/>
      <protection locked="0"/>
    </xf>
    <xf numFmtId="0" fontId="64" fillId="0" borderId="0" xfId="0" applyFont="1" applyAlignment="1">
      <alignment horizontal="center" vertical="center"/>
    </xf>
    <xf numFmtId="0" fontId="57" fillId="0"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pplyProtection="1">
      <alignment horizontal="center" vertical="center" wrapText="1"/>
      <protection locked="0"/>
    </xf>
    <xf numFmtId="0" fontId="0" fillId="0" borderId="10" xfId="0" applyFont="1" applyBorder="1" applyAlignment="1">
      <alignment vertical="center" wrapText="1"/>
    </xf>
    <xf numFmtId="0" fontId="0" fillId="0" borderId="10" xfId="0" applyFont="1" applyBorder="1" applyAlignment="1" applyProtection="1">
      <alignment vertical="center" wrapText="1"/>
      <protection locked="0"/>
    </xf>
    <xf numFmtId="0" fontId="0" fillId="0" borderId="10" xfId="0" applyFont="1" applyBorder="1" applyAlignment="1">
      <alignment vertical="center"/>
    </xf>
    <xf numFmtId="0" fontId="65" fillId="0" borderId="10" xfId="0" applyFont="1" applyFill="1" applyBorder="1" applyAlignment="1">
      <alignment horizontal="center" vertical="center" wrapText="1"/>
    </xf>
    <xf numFmtId="0" fontId="0" fillId="0" borderId="12" xfId="0" applyFont="1" applyBorder="1" applyAlignment="1">
      <alignment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14" xfId="0" applyFont="1" applyBorder="1" applyAlignment="1" applyProtection="1">
      <alignment vertical="center" shrinkToFit="1"/>
      <protection locked="0"/>
    </xf>
    <xf numFmtId="0" fontId="0" fillId="0" borderId="0" xfId="0" applyFont="1" applyBorder="1" applyAlignment="1">
      <alignment vertical="center"/>
    </xf>
    <xf numFmtId="0" fontId="0" fillId="0" borderId="15" xfId="0" applyFont="1" applyFill="1" applyBorder="1" applyAlignment="1">
      <alignment vertical="center" shrinkToFit="1"/>
    </xf>
    <xf numFmtId="0" fontId="0" fillId="0" borderId="11" xfId="0" applyFont="1" applyBorder="1" applyAlignment="1" applyProtection="1">
      <alignment vertical="center" wrapText="1"/>
      <protection locked="0"/>
    </xf>
    <xf numFmtId="0" fontId="0" fillId="0" borderId="16" xfId="0" applyFont="1" applyBorder="1" applyAlignment="1">
      <alignment vertical="center" wrapText="1"/>
    </xf>
    <xf numFmtId="0" fontId="0" fillId="0" borderId="12" xfId="0" applyFont="1" applyBorder="1" applyAlignment="1" applyProtection="1">
      <alignment vertical="center" wrapText="1"/>
      <protection locked="0"/>
    </xf>
    <xf numFmtId="0" fontId="0" fillId="0" borderId="15" xfId="0" applyFont="1" applyBorder="1" applyAlignment="1">
      <alignment vertical="center" wrapText="1"/>
    </xf>
    <xf numFmtId="0" fontId="0" fillId="0" borderId="10" xfId="0" applyFont="1" applyFill="1" applyBorder="1" applyAlignment="1" applyProtection="1">
      <alignment horizontal="center" vertical="center" shrinkToFit="1"/>
      <protection locked="0"/>
    </xf>
    <xf numFmtId="0" fontId="0" fillId="0" borderId="10" xfId="0" applyFont="1" applyFill="1" applyBorder="1" applyAlignment="1">
      <alignment horizontal="center" vertical="center" wrapText="1"/>
    </xf>
    <xf numFmtId="0" fontId="0" fillId="0" borderId="17" xfId="0" applyFont="1" applyBorder="1" applyAlignment="1">
      <alignment vertical="center" wrapText="1"/>
    </xf>
    <xf numFmtId="0" fontId="0" fillId="0" borderId="16" xfId="0" applyFont="1" applyBorder="1" applyAlignment="1">
      <alignment vertical="center"/>
    </xf>
    <xf numFmtId="0" fontId="0" fillId="0" borderId="18" xfId="0" applyFont="1" applyBorder="1" applyAlignment="1">
      <alignment vertical="center" wrapText="1"/>
    </xf>
    <xf numFmtId="0" fontId="64" fillId="0" borderId="0" xfId="0" applyFont="1" applyAlignment="1">
      <alignment horizontal="center" vertical="top"/>
    </xf>
    <xf numFmtId="0" fontId="57" fillId="0" borderId="0" xfId="0" applyFont="1" applyBorder="1" applyAlignment="1">
      <alignment vertical="center" wrapText="1"/>
    </xf>
    <xf numFmtId="0" fontId="0" fillId="0" borderId="0" xfId="0" applyFont="1" applyFill="1" applyBorder="1" applyAlignment="1">
      <alignment horizontal="center" vertical="center" wrapText="1"/>
    </xf>
    <xf numFmtId="0" fontId="57" fillId="0" borderId="0" xfId="0" applyFont="1" applyBorder="1" applyAlignment="1">
      <alignment horizontal="center" vertical="center" wrapText="1"/>
    </xf>
    <xf numFmtId="0" fontId="65"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0" fillId="0" borderId="19" xfId="0" applyFont="1" applyBorder="1" applyAlignment="1" applyProtection="1">
      <alignment vertical="center" wrapText="1"/>
      <protection locked="0"/>
    </xf>
    <xf numFmtId="0" fontId="66" fillId="0" borderId="0" xfId="0" applyFont="1" applyAlignment="1" applyProtection="1">
      <alignment vertical="center"/>
      <protection/>
    </xf>
    <xf numFmtId="0" fontId="0" fillId="0" borderId="0" xfId="0" applyFont="1" applyAlignment="1" applyProtection="1">
      <alignment vertical="center"/>
      <protection/>
    </xf>
    <xf numFmtId="0" fontId="57" fillId="34" borderId="10" xfId="0" applyFont="1" applyFill="1" applyBorder="1" applyAlignment="1" applyProtection="1">
      <alignment horizontal="center" vertical="center"/>
      <protection/>
    </xf>
    <xf numFmtId="0" fontId="0" fillId="0" borderId="10" xfId="0" applyFont="1" applyBorder="1" applyAlignment="1" applyProtection="1">
      <alignment vertical="center"/>
      <protection/>
    </xf>
    <xf numFmtId="0" fontId="0" fillId="0" borderId="0" xfId="0" applyFont="1" applyBorder="1" applyAlignment="1" applyProtection="1">
      <alignment vertical="center"/>
      <protection/>
    </xf>
    <xf numFmtId="0" fontId="57" fillId="34" borderId="10" xfId="0" applyFont="1" applyFill="1" applyBorder="1" applyAlignment="1" applyProtection="1">
      <alignment horizontal="center" vertical="center" wrapText="1"/>
      <protection/>
    </xf>
    <xf numFmtId="0" fontId="66" fillId="0" borderId="0" xfId="0" applyFont="1" applyBorder="1" applyAlignment="1" applyProtection="1">
      <alignment vertical="center"/>
      <protection/>
    </xf>
    <xf numFmtId="0" fontId="0" fillId="0" borderId="10" xfId="0" applyFont="1" applyFill="1" applyBorder="1" applyAlignment="1" applyProtection="1">
      <alignment vertical="center"/>
      <protection/>
    </xf>
    <xf numFmtId="38" fontId="0" fillId="0" borderId="10" xfId="49" applyFont="1" applyBorder="1" applyAlignment="1" applyProtection="1">
      <alignment vertical="center"/>
      <protection/>
    </xf>
    <xf numFmtId="177" fontId="0" fillId="0" borderId="10" xfId="0" applyNumberFormat="1" applyFont="1" applyBorder="1" applyAlignment="1" applyProtection="1">
      <alignment vertical="center" shrinkToFit="1"/>
      <protection/>
    </xf>
    <xf numFmtId="0" fontId="0" fillId="0" borderId="10" xfId="0" applyFont="1" applyBorder="1" applyAlignment="1" applyProtection="1">
      <alignment vertical="center" shrinkToFit="1"/>
      <protection/>
    </xf>
    <xf numFmtId="0" fontId="49" fillId="0" borderId="10" xfId="43" applyFont="1" applyBorder="1" applyAlignment="1" applyProtection="1">
      <alignment vertical="center" shrinkToFit="1"/>
      <protection/>
    </xf>
    <xf numFmtId="0" fontId="57" fillId="0" borderId="10" xfId="0" applyFont="1" applyFill="1" applyBorder="1" applyAlignment="1" applyProtection="1">
      <alignment horizontal="center" vertical="center" wrapText="1"/>
      <protection locked="0"/>
    </xf>
    <xf numFmtId="0" fontId="57" fillId="34" borderId="14" xfId="0" applyFont="1" applyFill="1" applyBorder="1" applyAlignment="1" applyProtection="1">
      <alignment horizontal="center" vertical="center"/>
      <protection/>
    </xf>
    <xf numFmtId="0" fontId="57" fillId="33" borderId="10" xfId="0" applyFont="1" applyFill="1" applyBorder="1" applyAlignment="1">
      <alignment horizontal="center" vertical="center" wrapText="1"/>
    </xf>
    <xf numFmtId="0" fontId="57" fillId="0" borderId="20" xfId="0" applyFont="1" applyBorder="1" applyAlignment="1">
      <alignment vertical="center" wrapText="1"/>
    </xf>
    <xf numFmtId="0" fontId="57" fillId="0" borderId="21" xfId="0" applyFont="1" applyFill="1" applyBorder="1" applyAlignment="1">
      <alignment horizontal="center" vertical="center" wrapText="1"/>
    </xf>
    <xf numFmtId="0" fontId="49" fillId="0" borderId="10" xfId="43" applyBorder="1" applyAlignment="1" applyProtection="1">
      <alignment vertical="center" shrinkToFit="1"/>
      <protection/>
    </xf>
    <xf numFmtId="0" fontId="65" fillId="0" borderId="10"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0" fillId="0" borderId="10" xfId="0" applyFont="1" applyBorder="1" applyAlignment="1">
      <alignment vertical="center"/>
    </xf>
    <xf numFmtId="0" fontId="57" fillId="33" borderId="11" xfId="0" applyFont="1" applyFill="1" applyBorder="1" applyAlignment="1">
      <alignment horizontal="center" vertical="center" wrapText="1"/>
    </xf>
    <xf numFmtId="0" fontId="57" fillId="33" borderId="22"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57" fillId="33" borderId="10" xfId="0" applyFont="1" applyFill="1" applyBorder="1" applyAlignment="1">
      <alignment horizontal="center" vertical="center" wrapText="1"/>
    </xf>
    <xf numFmtId="0" fontId="68" fillId="0" borderId="11" xfId="0" applyFont="1" applyFill="1" applyBorder="1" applyAlignment="1">
      <alignment horizontal="center" vertical="center" shrinkToFit="1"/>
    </xf>
    <xf numFmtId="0" fontId="68" fillId="0" borderId="22" xfId="0" applyFont="1" applyFill="1" applyBorder="1" applyAlignment="1">
      <alignment horizontal="center" vertical="center" shrinkToFit="1"/>
    </xf>
    <xf numFmtId="0" fontId="68" fillId="0" borderId="15" xfId="0" applyFont="1" applyFill="1" applyBorder="1" applyAlignment="1">
      <alignment horizontal="center" vertical="center" shrinkToFit="1"/>
    </xf>
    <xf numFmtId="176" fontId="69" fillId="0" borderId="11" xfId="0" applyNumberFormat="1" applyFont="1" applyBorder="1" applyAlignment="1">
      <alignment horizontal="center" vertical="center" shrinkToFit="1"/>
    </xf>
    <xf numFmtId="176" fontId="69" fillId="0" borderId="22" xfId="0" applyNumberFormat="1" applyFont="1" applyBorder="1" applyAlignment="1">
      <alignment horizontal="center" vertical="center" shrinkToFit="1"/>
    </xf>
    <xf numFmtId="176" fontId="69" fillId="0" borderId="15" xfId="0" applyNumberFormat="1" applyFont="1" applyBorder="1" applyAlignment="1">
      <alignment horizontal="center" vertical="center" shrinkToFit="1"/>
    </xf>
    <xf numFmtId="0" fontId="66" fillId="0" borderId="19" xfId="0" applyFont="1" applyBorder="1" applyAlignment="1">
      <alignment horizontal="left" vertical="top" wrapText="1"/>
    </xf>
    <xf numFmtId="0" fontId="57" fillId="33" borderId="10" xfId="0" applyFont="1" applyFill="1" applyBorder="1" applyAlignment="1" applyProtection="1">
      <alignment horizontal="center" vertical="center"/>
      <protection locked="0"/>
    </xf>
    <xf numFmtId="177" fontId="0" fillId="0" borderId="10" xfId="0" applyNumberFormat="1" applyFont="1" applyBorder="1" applyAlignment="1">
      <alignment horizontal="left" vertical="center"/>
    </xf>
    <xf numFmtId="0" fontId="0" fillId="0" borderId="10" xfId="0" applyFont="1" applyBorder="1" applyAlignment="1">
      <alignment horizontal="left" vertical="center" shrinkToFit="1"/>
    </xf>
    <xf numFmtId="0" fontId="49" fillId="0" borderId="10" xfId="43" applyFont="1" applyBorder="1" applyAlignment="1">
      <alignment horizontal="left" vertical="center" shrinkToFit="1"/>
    </xf>
    <xf numFmtId="0" fontId="57" fillId="33" borderId="23" xfId="0" applyFont="1" applyFill="1" applyBorder="1" applyAlignment="1">
      <alignment horizontal="center" vertical="center" wrapText="1"/>
    </xf>
    <xf numFmtId="0" fontId="57" fillId="33" borderId="24" xfId="0" applyFont="1" applyFill="1" applyBorder="1" applyAlignment="1">
      <alignment horizontal="center" vertical="center" wrapText="1"/>
    </xf>
    <xf numFmtId="0" fontId="68" fillId="0" borderId="23" xfId="0" applyFont="1" applyBorder="1" applyAlignment="1">
      <alignment vertical="center" wrapText="1"/>
    </xf>
    <xf numFmtId="0" fontId="68" fillId="0" borderId="24" xfId="0" applyFont="1" applyBorder="1" applyAlignment="1">
      <alignment vertical="center" wrapText="1"/>
    </xf>
    <xf numFmtId="0" fontId="57" fillId="0" borderId="25"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49" fillId="0" borderId="11" xfId="43" applyFont="1" applyFill="1" applyBorder="1" applyAlignment="1">
      <alignment horizontal="center" vertical="center" shrinkToFit="1"/>
    </xf>
    <xf numFmtId="0" fontId="49" fillId="0" borderId="22" xfId="43" applyFont="1" applyFill="1" applyBorder="1" applyAlignment="1">
      <alignment horizontal="center" vertical="center" shrinkToFit="1"/>
    </xf>
    <xf numFmtId="0" fontId="49" fillId="0" borderId="15" xfId="43" applyFont="1" applyFill="1" applyBorder="1" applyAlignment="1">
      <alignment horizontal="center" vertical="center" shrinkToFit="1"/>
    </xf>
    <xf numFmtId="0" fontId="0" fillId="0" borderId="12" xfId="0" applyFont="1" applyBorder="1" applyAlignment="1">
      <alignment vertical="center" wrapText="1"/>
    </xf>
    <xf numFmtId="0" fontId="0" fillId="0" borderId="26" xfId="0" applyFont="1" applyBorder="1" applyAlignment="1">
      <alignment vertical="center" wrapText="1"/>
    </xf>
    <xf numFmtId="0" fontId="70" fillId="0" borderId="11" xfId="0" applyFont="1" applyBorder="1" applyAlignment="1">
      <alignment horizontal="left" vertical="center" shrinkToFit="1"/>
    </xf>
    <xf numFmtId="0" fontId="70" fillId="0" borderId="22" xfId="0" applyFont="1" applyBorder="1" applyAlignment="1">
      <alignment horizontal="left" vertical="center" shrinkToFit="1"/>
    </xf>
    <xf numFmtId="0" fontId="70" fillId="0" borderId="15" xfId="0" applyFont="1" applyBorder="1" applyAlignment="1">
      <alignment horizontal="left" vertical="center" shrinkToFit="1"/>
    </xf>
    <xf numFmtId="0" fontId="0" fillId="0" borderId="26"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11" xfId="0" applyFont="1" applyBorder="1" applyAlignment="1">
      <alignment horizontal="center" vertical="center" wrapText="1"/>
    </xf>
    <xf numFmtId="0" fontId="0" fillId="0" borderId="15" xfId="0" applyFont="1" applyBorder="1" applyAlignment="1">
      <alignment horizontal="center" vertical="center" wrapText="1"/>
    </xf>
    <xf numFmtId="0" fontId="71" fillId="0" borderId="11" xfId="0" applyFont="1" applyBorder="1" applyAlignment="1" applyProtection="1">
      <alignment vertical="top" wrapText="1"/>
      <protection locked="0"/>
    </xf>
    <xf numFmtId="0" fontId="71" fillId="0" borderId="22" xfId="0" applyFont="1" applyBorder="1" applyAlignment="1" applyProtection="1">
      <alignment vertical="top" wrapText="1"/>
      <protection locked="0"/>
    </xf>
    <xf numFmtId="0" fontId="71" fillId="0" borderId="15" xfId="0" applyFont="1" applyBorder="1" applyAlignment="1" applyProtection="1">
      <alignment vertical="top" wrapText="1"/>
      <protection locked="0"/>
    </xf>
    <xf numFmtId="14" fontId="0" fillId="0" borderId="10" xfId="0" applyNumberFormat="1" applyFont="1" applyBorder="1" applyAlignment="1">
      <alignment horizontal="center" vertical="center" wrapText="1"/>
    </xf>
    <xf numFmtId="0" fontId="57" fillId="0" borderId="10" xfId="0" applyFont="1" applyFill="1" applyBorder="1" applyAlignment="1">
      <alignment horizontal="center" vertical="center" wrapText="1"/>
    </xf>
    <xf numFmtId="176" fontId="69" fillId="0" borderId="10" xfId="0" applyNumberFormat="1" applyFont="1" applyBorder="1" applyAlignment="1" applyProtection="1">
      <alignment horizontal="center" vertical="center" shrinkToFit="1"/>
      <protection locked="0"/>
    </xf>
    <xf numFmtId="176" fontId="69" fillId="0" borderId="11" xfId="0" applyNumberFormat="1" applyFont="1" applyBorder="1" applyAlignment="1" applyProtection="1">
      <alignment horizontal="center" vertical="center" shrinkToFit="1"/>
      <protection locked="0"/>
    </xf>
    <xf numFmtId="0" fontId="0" fillId="0" borderId="27" xfId="0" applyFont="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72" fillId="0" borderId="24" xfId="0" applyFont="1" applyBorder="1" applyAlignment="1" applyProtection="1">
      <alignment vertical="center" shrinkToFit="1"/>
      <protection locked="0"/>
    </xf>
    <xf numFmtId="0" fontId="0" fillId="0" borderId="11"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38" fontId="0" fillId="0" borderId="11" xfId="49" applyFont="1" applyFill="1" applyBorder="1" applyAlignment="1">
      <alignment horizontal="center" vertical="center" shrinkToFit="1"/>
    </xf>
    <xf numFmtId="38" fontId="0" fillId="0" borderId="22" xfId="49"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73" fillId="0" borderId="0" xfId="0" applyFont="1" applyAlignment="1">
      <alignment horizontal="left" vertical="top" wrapText="1"/>
    </xf>
    <xf numFmtId="0" fontId="0" fillId="0" borderId="0" xfId="0" applyFont="1" applyAlignment="1">
      <alignment horizontal="left" vertical="top"/>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pplyProtection="1">
      <alignment horizontal="center" vertical="center" wrapText="1"/>
      <protection locked="0"/>
    </xf>
    <xf numFmtId="0" fontId="0" fillId="0" borderId="3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1" xfId="0" applyFont="1" applyBorder="1" applyAlignment="1" applyProtection="1">
      <alignment vertical="center" shrinkToFit="1"/>
      <protection locked="0"/>
    </xf>
    <xf numFmtId="0" fontId="0" fillId="0" borderId="22" xfId="0" applyFont="1" applyBorder="1" applyAlignment="1" applyProtection="1">
      <alignment vertical="center" shrinkToFit="1"/>
      <protection locked="0"/>
    </xf>
    <xf numFmtId="0" fontId="0" fillId="0" borderId="15" xfId="0" applyFont="1" applyBorder="1" applyAlignment="1" applyProtection="1">
      <alignment vertical="center" shrinkToFit="1"/>
      <protection locked="0"/>
    </xf>
    <xf numFmtId="0" fontId="74" fillId="0" borderId="10" xfId="0" applyFont="1" applyFill="1" applyBorder="1" applyAlignment="1" applyProtection="1">
      <alignment horizontal="center" vertical="center" shrinkToFit="1"/>
      <protection locked="0"/>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8" xfId="0" applyFont="1" applyBorder="1" applyAlignment="1" applyProtection="1">
      <alignment vertical="center" shrinkToFit="1"/>
      <protection locked="0"/>
    </xf>
    <xf numFmtId="0" fontId="0" fillId="0" borderId="10" xfId="0" applyFont="1" applyBorder="1" applyAlignment="1" applyProtection="1">
      <alignment vertical="center" shrinkToFit="1"/>
      <protection locked="0"/>
    </xf>
    <xf numFmtId="0" fontId="0" fillId="0" borderId="35"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5" xfId="0" applyFont="1" applyBorder="1" applyAlignment="1" applyProtection="1">
      <alignment horizontal="center" vertical="center" wrapText="1"/>
      <protection locked="0"/>
    </xf>
    <xf numFmtId="0" fontId="66" fillId="0" borderId="14" xfId="0" applyFont="1" applyBorder="1" applyAlignment="1" applyProtection="1">
      <alignment vertical="center" wrapText="1"/>
      <protection locked="0"/>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66" fillId="0" borderId="11" xfId="0" applyFont="1" applyBorder="1" applyAlignment="1">
      <alignment vertical="center" wrapText="1"/>
    </xf>
    <xf numFmtId="0" fontId="66" fillId="0" borderId="22" xfId="0" applyFont="1" applyBorder="1" applyAlignment="1">
      <alignment vertical="center" wrapText="1"/>
    </xf>
    <xf numFmtId="0" fontId="66" fillId="0" borderId="15" xfId="0" applyFont="1" applyBorder="1" applyAlignment="1">
      <alignment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9" xfId="0" applyFont="1" applyBorder="1" applyAlignment="1" applyProtection="1">
      <alignment vertical="center" shrinkToFit="1"/>
      <protection locked="0"/>
    </xf>
    <xf numFmtId="0" fontId="0" fillId="0" borderId="39" xfId="0" applyFont="1" applyBorder="1" applyAlignment="1" applyProtection="1">
      <alignment vertical="center" shrinkToFit="1"/>
      <protection locked="0"/>
    </xf>
    <xf numFmtId="0" fontId="0" fillId="0" borderId="17"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57" fillId="0" borderId="22" xfId="0" applyFont="1" applyFill="1" applyBorder="1" applyAlignment="1">
      <alignment horizontal="center" vertical="center" wrapText="1"/>
    </xf>
    <xf numFmtId="0" fontId="0" fillId="0" borderId="26"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63" fillId="0" borderId="0" xfId="0" applyFont="1" applyAlignment="1">
      <alignment horizontal="center" vertical="center"/>
    </xf>
    <xf numFmtId="0" fontId="0" fillId="0" borderId="10" xfId="0" applyFont="1" applyBorder="1" applyAlignment="1">
      <alignment horizontal="center" vertical="center" wrapText="1"/>
    </xf>
    <xf numFmtId="0" fontId="0" fillId="0" borderId="26" xfId="0" applyFont="1" applyBorder="1" applyAlignment="1">
      <alignment horizontal="center" vertical="center" shrinkToFit="1"/>
    </xf>
    <xf numFmtId="0" fontId="0" fillId="0" borderId="18"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11" xfId="0" applyFont="1" applyBorder="1" applyAlignment="1">
      <alignment vertical="center" shrinkToFit="1"/>
    </xf>
    <xf numFmtId="0" fontId="0" fillId="0" borderId="22" xfId="0" applyFont="1" applyBorder="1" applyAlignment="1">
      <alignment vertical="center" shrinkToFit="1"/>
    </xf>
    <xf numFmtId="0" fontId="0" fillId="0" borderId="15" xfId="0" applyFont="1" applyBorder="1" applyAlignment="1">
      <alignment vertical="center" shrinkToFit="1"/>
    </xf>
    <xf numFmtId="0" fontId="75" fillId="0" borderId="0" xfId="0" applyFont="1" applyBorder="1" applyAlignment="1">
      <alignment horizontal="center" vertical="center"/>
    </xf>
    <xf numFmtId="0" fontId="0" fillId="0" borderId="18"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
    <dxf>
      <fill>
        <patternFill>
          <bgColor theme="1"/>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FF0000"/>
      </font>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rgb="FFFF0000"/>
      </font>
      <fill>
        <patternFill>
          <bgColor rgb="FFFFFFC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60</xdr:row>
      <xdr:rowOff>19050</xdr:rowOff>
    </xdr:from>
    <xdr:to>
      <xdr:col>13</xdr:col>
      <xdr:colOff>857250</xdr:colOff>
      <xdr:row>100</xdr:row>
      <xdr:rowOff>152400</xdr:rowOff>
    </xdr:to>
    <xdr:sp>
      <xdr:nvSpPr>
        <xdr:cNvPr id="1" name="テキスト ボックス 3"/>
        <xdr:cNvSpPr txBox="1">
          <a:spLocks noChangeArrowheads="1"/>
        </xdr:cNvSpPr>
      </xdr:nvSpPr>
      <xdr:spPr>
        <a:xfrm>
          <a:off x="38100" y="13925550"/>
          <a:ext cx="6029325" cy="7505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注意事項</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お申し込みの前に必ずお読み下さい</a:t>
          </a:r>
          <a:r>
            <a:rPr lang="en-US" cap="none" sz="16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申し込み方法</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申込書（エクセルファイル）は</a:t>
          </a:r>
          <a:r>
            <a:rPr lang="en-US" cap="none" sz="1100" b="1" i="0" u="none" baseline="0">
              <a:solidFill>
                <a:srgbClr val="FF0000"/>
              </a:solidFill>
              <a:latin typeface="ＭＳ Ｐゴシック"/>
              <a:ea typeface="ＭＳ Ｐゴシック"/>
              <a:cs typeface="ＭＳ Ｐゴシック"/>
            </a:rPr>
            <a:t>下記宛てに</a:t>
          </a:r>
          <a:r>
            <a:rPr lang="en-US" cap="none" sz="1100" b="1" i="0" u="none" baseline="0">
              <a:solidFill>
                <a:srgbClr val="FF0000"/>
              </a:solidFill>
              <a:latin typeface="Calibri"/>
              <a:ea typeface="Calibri"/>
              <a:cs typeface="Calibri"/>
            </a:rPr>
            <a:t>E-mail</a:t>
          </a:r>
          <a:r>
            <a:rPr lang="en-US" cap="none" sz="1100" b="1" i="0" u="none" baseline="0">
              <a:solidFill>
                <a:srgbClr val="FF0000"/>
              </a:solidFill>
              <a:latin typeface="ＭＳ Ｐゴシック"/>
              <a:ea typeface="ＭＳ Ｐゴシック"/>
              <a:cs typeface="ＭＳ Ｐゴシック"/>
            </a:rPr>
            <a:t>にてお申し込み</a:t>
          </a:r>
          <a:r>
            <a:rPr lang="en-US" cap="none" sz="1100" b="0" i="0" u="none" baseline="0">
              <a:solidFill>
                <a:srgbClr val="000000"/>
              </a:solidFill>
              <a:latin typeface="ＭＳ Ｐゴシック"/>
              <a:ea typeface="ＭＳ Ｐゴシック"/>
              <a:cs typeface="ＭＳ Ｐゴシック"/>
            </a:rPr>
            <a:t>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宛先　</a:t>
          </a:r>
          <a:r>
            <a:rPr lang="en-US" cap="none" sz="1100" b="0" i="0" u="none" baseline="0">
              <a:solidFill>
                <a:srgbClr val="000000"/>
              </a:solidFill>
              <a:latin typeface="Calibri"/>
              <a:ea typeface="Calibri"/>
              <a:cs typeface="Calibri"/>
            </a:rPr>
            <a:t>maintenance@sekiyu-gakkai.or.jp
</a:t>
          </a:r>
          <a:r>
            <a:rPr lang="en-US" cap="none" sz="1100" b="1" i="0" u="none" baseline="0">
              <a:solidFill>
                <a:srgbClr val="000000"/>
              </a:solidFill>
              <a:latin typeface="Calibri"/>
              <a:ea typeface="Calibri"/>
              <a:cs typeface="Calibri"/>
            </a:rPr>
            <a:t>2.</a:t>
          </a:r>
          <a:r>
            <a:rPr lang="en-US" cap="none" sz="1100" b="1" i="0" u="none" baseline="0">
              <a:solidFill>
                <a:srgbClr val="FF0000"/>
              </a:solidFill>
              <a:latin typeface="ＭＳ Ｐゴシック"/>
              <a:ea typeface="ＭＳ Ｐゴシック"/>
              <a:cs typeface="ＭＳ Ｐゴシック"/>
            </a:rPr>
            <a:t>送信時の件名は「</a:t>
          </a:r>
          <a:r>
            <a:rPr lang="en-US" cap="none" sz="1100" b="1" i="0" u="none" baseline="0">
              <a:solidFill>
                <a:srgbClr val="FF0000"/>
              </a:solidFill>
              <a:latin typeface="Calibri"/>
              <a:ea typeface="Calibri"/>
              <a:cs typeface="Calibri"/>
            </a:rPr>
            <a:t>2017</a:t>
          </a:r>
          <a:r>
            <a:rPr lang="en-US" cap="none" sz="1100" b="1" i="0" u="none" baseline="0">
              <a:solidFill>
                <a:srgbClr val="FF0000"/>
              </a:solidFill>
              <a:latin typeface="ＭＳ Ｐゴシック"/>
              <a:ea typeface="ＭＳ Ｐゴシック"/>
              <a:cs typeface="ＭＳ Ｐゴシック"/>
            </a:rPr>
            <a:t>更新申込</a:t>
          </a:r>
          <a:r>
            <a:rPr lang="en-US" cap="none" sz="1100" b="1" i="0" u="none" baseline="0">
              <a:solidFill>
                <a:srgbClr val="FF0000"/>
              </a:solidFill>
              <a:latin typeface="Calibri"/>
              <a:ea typeface="Calibri"/>
              <a:cs typeface="Calibri"/>
            </a:rPr>
            <a:t>_</a:t>
          </a:r>
          <a:r>
            <a:rPr lang="en-US" cap="none" sz="1100" b="1" i="0" u="none" baseline="0">
              <a:solidFill>
                <a:srgbClr val="FF0000"/>
              </a:solidFill>
              <a:latin typeface="ＭＳ Ｐゴシック"/>
              <a:ea typeface="ＭＳ Ｐゴシック"/>
              <a:cs typeface="ＭＳ Ｐゴシック"/>
            </a:rPr>
            <a:t>勤務先名」</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2017</a:t>
          </a:r>
          <a:r>
            <a:rPr lang="en-US" cap="none" sz="1100" b="0" i="0" u="none" baseline="0">
              <a:solidFill>
                <a:srgbClr val="000000"/>
              </a:solidFill>
              <a:latin typeface="ＭＳ Ｐゴシック"/>
              <a:ea typeface="ＭＳ Ｐゴシック"/>
              <a:cs typeface="ＭＳ Ｐゴシック"/>
            </a:rPr>
            <a:t>更新申込</a:t>
          </a:r>
          <a:r>
            <a:rPr lang="en-US" cap="none" sz="1100" b="0" i="0" u="none" baseline="0">
              <a:solidFill>
                <a:srgbClr val="000000"/>
              </a:solidFill>
              <a:latin typeface="Calibri"/>
              <a:ea typeface="Calibri"/>
              <a:cs typeface="Calibri"/>
            </a:rPr>
            <a:t>_</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石油）</a:t>
          </a:r>
          <a:r>
            <a:rPr lang="en-US" cap="none" sz="1100" b="0" i="0" u="none" baseline="0">
              <a:solidFill>
                <a:srgbClr val="000000"/>
              </a:solidFill>
              <a:latin typeface="ＭＳ Ｐゴシック"/>
              <a:ea typeface="ＭＳ Ｐゴシック"/>
              <a:cs typeface="ＭＳ Ｐゴシック"/>
            </a:rPr>
            <a:t>としてください。メールの本文に受講者の氏名と人数をご記載ください。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登録手続き完了後、受講票をメールにて送付いたします。</a:t>
          </a:r>
          <a:r>
            <a:rPr lang="en-US" cap="none" sz="1100" b="0" i="0" u="none" baseline="0">
              <a:solidFill>
                <a:srgbClr val="000000"/>
              </a:solidFill>
              <a:latin typeface="ＭＳ Ｐゴシック"/>
              <a:ea typeface="ＭＳ Ｐゴシック"/>
              <a:cs typeface="ＭＳ Ｐゴシック"/>
            </a:rPr>
            <a:t>記載の内容</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必ずご確認ください。</a:t>
          </a:r>
          <a:r>
            <a:rPr lang="en-US" cap="none" sz="1100" b="0" i="0" u="none" baseline="0">
              <a:solidFill>
                <a:srgbClr val="000000"/>
              </a:solidFill>
              <a:latin typeface="ＭＳ Ｐゴシック"/>
              <a:ea typeface="ＭＳ Ｐゴシック"/>
              <a:cs typeface="ＭＳ Ｐゴシック"/>
            </a:rPr>
            <a:t>受講番号が記載されていない場合はご連絡ください。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請求書および領収書は希望者のみ送付いたします。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テキスト（上下巻セット）は宅配便にて指定の宛先へ発送いたします。</a:t>
          </a:r>
          <a:r>
            <a:rPr lang="en-US" cap="none" sz="1100" b="0" i="0" u="none" baseline="0">
              <a:solidFill>
                <a:srgbClr val="000000"/>
              </a:solidFill>
              <a:latin typeface="ＭＳ Ｐゴシック"/>
              <a:ea typeface="ＭＳ Ｐゴシック"/>
              <a:cs typeface="ＭＳ Ｐゴシック"/>
            </a:rPr>
            <a:t>受講日の</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週間前までに届かない場合はお問い合わせください。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受講料</a:t>
          </a:r>
          <a:r>
            <a:rPr lang="en-US" cap="none" sz="1100" b="0" i="0" u="none" baseline="0">
              <a:solidFill>
                <a:srgbClr val="000000"/>
              </a:solidFill>
              <a:latin typeface="ＭＳ Ｐゴシック"/>
              <a:ea typeface="ＭＳ Ｐゴシック"/>
              <a:cs typeface="ＭＳ Ｐゴシック"/>
            </a:rPr>
            <a:t>の支払い</a:t>
          </a:r>
          <a:r>
            <a:rPr lang="en-US" cap="none" sz="1100" b="0" i="0" u="none" baseline="0">
              <a:solidFill>
                <a:srgbClr val="000000"/>
              </a:solidFill>
              <a:latin typeface="ＭＳ Ｐゴシック"/>
              <a:ea typeface="ＭＳ Ｐゴシック"/>
              <a:cs typeface="ＭＳ Ｐゴシック"/>
            </a:rPr>
            <a:t>に</a:t>
          </a:r>
          <a:r>
            <a:rPr lang="en-US" cap="none" sz="1100" b="0" i="0" u="none" baseline="0">
              <a:solidFill>
                <a:srgbClr val="000000"/>
              </a:solidFill>
              <a:latin typeface="ＭＳ Ｐゴシック"/>
              <a:ea typeface="ＭＳ Ｐゴシック"/>
              <a:cs typeface="ＭＳ Ｐゴシック"/>
            </a:rPr>
            <a:t>ついて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受講料の支払い期日は申込締切日と同じです。期日を過ぎる場合はご連絡ください。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「回転機」、「電気設備」、「計装設備」・・・</a:t>
          </a:r>
          <a:r>
            <a:rPr lang="en-US" cap="none" sz="1100" b="0" i="0" u="none" baseline="0">
              <a:solidFill>
                <a:srgbClr val="000000"/>
              </a:solidFill>
              <a:latin typeface="Calibri"/>
              <a:ea typeface="Calibri"/>
              <a:cs typeface="Calibri"/>
            </a:rPr>
            <a:t>2017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日（金）　　「配管・設備」・・・</a:t>
          </a:r>
          <a:r>
            <a:rPr lang="en-US" cap="none" sz="1100" b="0" i="0" u="none" baseline="0">
              <a:solidFill>
                <a:srgbClr val="000000"/>
              </a:solidFill>
              <a:latin typeface="Calibri"/>
              <a:ea typeface="Calibri"/>
              <a:cs typeface="Calibri"/>
            </a:rPr>
            <a:t>2018</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日（水）</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振り込み</a:t>
          </a:r>
          <a:r>
            <a:rPr lang="en-US" cap="none" sz="1100" b="0" i="0" u="none" baseline="0">
              <a:solidFill>
                <a:srgbClr val="000000"/>
              </a:solidFill>
              <a:latin typeface="ＭＳ Ｐゴシック"/>
              <a:ea typeface="ＭＳ Ｐゴシック"/>
              <a:cs typeface="ＭＳ Ｐゴシック"/>
            </a:rPr>
            <a:t>手数料は振込人負担です。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当日持参するもの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1" i="0" u="none" baseline="0">
              <a:solidFill>
                <a:srgbClr val="000000"/>
              </a:solidFill>
              <a:latin typeface="ＭＳ Ｐゴシック"/>
              <a:ea typeface="ＭＳ Ｐゴシック"/>
              <a:cs typeface="ＭＳ Ｐゴシック"/>
            </a:rPr>
            <a:t>受講票</a:t>
          </a:r>
          <a:r>
            <a:rPr lang="en-US" cap="none" sz="1100" b="0" i="0" u="none" baseline="0">
              <a:solidFill>
                <a:srgbClr val="000000"/>
              </a:solidFill>
              <a:latin typeface="ＭＳ Ｐゴシック"/>
              <a:ea typeface="ＭＳ Ｐゴシック"/>
              <a:cs typeface="ＭＳ Ｐゴシック"/>
            </a:rPr>
            <a:t>　：印刷して（モノクロ可）受付にご持参ください。モバイル</a:t>
          </a:r>
          <a:r>
            <a:rPr lang="en-US" cap="none" sz="1100" b="0" i="0" u="none" baseline="0">
              <a:solidFill>
                <a:srgbClr val="000000"/>
              </a:solidFill>
              <a:latin typeface="Calibri"/>
              <a:ea typeface="Calibri"/>
              <a:cs typeface="Calibri"/>
            </a:rPr>
            <a:t>PC</a:t>
          </a:r>
          <a:r>
            <a:rPr lang="en-US" cap="none" sz="1100" b="0" i="0" u="none" baseline="0">
              <a:solidFill>
                <a:srgbClr val="000000"/>
              </a:solidFill>
              <a:latin typeface="ＭＳ Ｐゴシック"/>
              <a:ea typeface="ＭＳ Ｐゴシック"/>
              <a:cs typeface="ＭＳ Ｐゴシック"/>
            </a:rPr>
            <a:t>、スマートフォン等、電子機器での画面提示は認めません。</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ＭＳ Ｐゴシック"/>
              <a:ea typeface="ＭＳ Ｐゴシック"/>
              <a:cs typeface="ＭＳ Ｐゴシック"/>
            </a:rPr>
            <a:t>認定証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受付</a:t>
          </a:r>
          <a:r>
            <a:rPr lang="en-US" cap="none" sz="1100" b="0" i="0" u="none" baseline="0">
              <a:solidFill>
                <a:srgbClr val="000000"/>
              </a:solidFill>
              <a:latin typeface="ＭＳ Ｐゴシック"/>
              <a:ea typeface="ＭＳ Ｐゴシック"/>
              <a:cs typeface="ＭＳ Ｐゴシック"/>
            </a:rPr>
            <a:t>時に提出してくだ</a:t>
          </a:r>
          <a:r>
            <a:rPr lang="en-US" cap="none" sz="1100" b="0" i="0" u="none" baseline="0">
              <a:solidFill>
                <a:srgbClr val="000000"/>
              </a:solidFill>
              <a:latin typeface="ＭＳ Ｐゴシック"/>
              <a:ea typeface="ＭＳ Ｐゴシック"/>
              <a:cs typeface="ＭＳ Ｐゴシック"/>
            </a:rPr>
            <a:t>さい。</a:t>
          </a:r>
          <a:r>
            <a:rPr lang="en-US" cap="none" sz="1100" b="0" i="0" u="none" baseline="0">
              <a:solidFill>
                <a:srgbClr val="000000"/>
              </a:solidFill>
              <a:latin typeface="ＭＳ Ｐゴシック"/>
              <a:ea typeface="ＭＳ Ｐゴシック"/>
              <a:cs typeface="ＭＳ Ｐゴシック"/>
            </a:rPr>
            <a:t>紛失した方は事前にご連絡ください。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1" i="0" u="none" baseline="0">
              <a:solidFill>
                <a:srgbClr val="000000"/>
              </a:solidFill>
              <a:latin typeface="ＭＳ Ｐゴシック"/>
              <a:ea typeface="ＭＳ Ｐゴシック"/>
              <a:cs typeface="ＭＳ Ｐゴシック"/>
            </a:rPr>
            <a:t>テキスト</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「配管・設備」、「計装設備」は上下巻、　「回転機」、「電気設備」は下巻をご持参ください。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a:t>
          </a:r>
          <a:r>
            <a:rPr lang="en-US" cap="none" sz="1100" b="1" i="0" u="none" baseline="0">
              <a:solidFill>
                <a:srgbClr val="000000"/>
              </a:solidFill>
              <a:latin typeface="ＭＳ Ｐゴシック"/>
              <a:ea typeface="ＭＳ Ｐゴシック"/>
              <a:cs typeface="ＭＳ Ｐゴシック"/>
            </a:rPr>
            <a:t>写真付身分証明証</a:t>
          </a:r>
          <a:r>
            <a:rPr lang="en-US" cap="none" sz="1100" b="0" i="0" u="none" baseline="0">
              <a:solidFill>
                <a:srgbClr val="000000"/>
              </a:solidFill>
              <a:latin typeface="ＭＳ Ｐゴシック"/>
              <a:ea typeface="ＭＳ Ｐゴシック"/>
              <a:cs typeface="ＭＳ Ｐゴシック"/>
            </a:rPr>
            <a:t>　：申込書の写真で本人確認が困難な場合は身分証の提示を求めることがあります。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その他注意</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お申し込み後のお取り消しは原則できません。</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ＭＳ Ｐゴシック"/>
              <a:ea typeface="ＭＳ Ｐゴシック"/>
              <a:cs typeface="ＭＳ Ｐゴシック"/>
            </a:rPr>
            <a:t>大幅な遅刻や早退、長時間にわたり途中退席した場合などは、受講したとは認めません。</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受講終了後に仮認定証をお渡しいたします。新しい認定証は、認定委員会で承認後に発送いたします。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今回から申込手続き等</a:t>
          </a:r>
          <a:r>
            <a:rPr lang="en-US" cap="none" sz="1100" b="0" i="0" u="none" baseline="0">
              <a:solidFill>
                <a:srgbClr val="000000"/>
              </a:solidFill>
              <a:latin typeface="ＭＳ Ｐゴシック"/>
              <a:ea typeface="ＭＳ Ｐゴシック"/>
              <a:cs typeface="ＭＳ Ｐゴシック"/>
            </a:rPr>
            <a:t>変更になっている内容もありますので、受講者本人が注意事項等を必ず確認してください。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14</xdr:col>
      <xdr:colOff>95250</xdr:colOff>
      <xdr:row>6</xdr:row>
      <xdr:rowOff>19050</xdr:rowOff>
    </xdr:from>
    <xdr:to>
      <xdr:col>16</xdr:col>
      <xdr:colOff>390525</xdr:colOff>
      <xdr:row>11</xdr:row>
      <xdr:rowOff>200025</xdr:rowOff>
    </xdr:to>
    <xdr:sp>
      <xdr:nvSpPr>
        <xdr:cNvPr id="2" name="テキスト ボックス 1"/>
        <xdr:cNvSpPr txBox="1">
          <a:spLocks noChangeArrowheads="1"/>
        </xdr:cNvSpPr>
      </xdr:nvSpPr>
      <xdr:spPr>
        <a:xfrm>
          <a:off x="6191250" y="3238500"/>
          <a:ext cx="1495425"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写真の貼り付け方法</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メニューの</a:t>
          </a:r>
          <a:r>
            <a:rPr lang="en-US" cap="none" sz="1100" b="0" i="0" u="none" baseline="0">
              <a:solidFill>
                <a:srgbClr val="FF0000"/>
              </a:solidFill>
              <a:latin typeface="ＭＳ Ｐゴシック"/>
              <a:ea typeface="ＭＳ Ｐゴシック"/>
              <a:cs typeface="ＭＳ Ｐゴシック"/>
            </a:rPr>
            <a:t>「挿入」</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「画像」</a:t>
          </a:r>
          <a:r>
            <a:rPr lang="en-US" cap="none" sz="1100" b="0" i="0" u="none" baseline="0">
              <a:solidFill>
                <a:srgbClr val="000000"/>
              </a:solidFill>
              <a:latin typeface="ＭＳ Ｐゴシック"/>
              <a:ea typeface="ＭＳ Ｐゴシック"/>
              <a:cs typeface="ＭＳ Ｐゴシック"/>
            </a:rPr>
            <a:t>から写真を選択し挿入してください。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kiyu-gakkai.or.jp/jp/other/corplist.html" TargetMode="External" /><Relationship Id="rId2" Type="http://schemas.openxmlformats.org/officeDocument/2006/relationships/hyperlink" Target="http://www.shinagawa-culture.or.jp/hp/menu000000300/hpg000000242.htm" TargetMode="External" /><Relationship Id="rId3" Type="http://schemas.openxmlformats.org/officeDocument/2006/relationships/hyperlink" Target="http://nyc.niye.go.jp/" TargetMode="External" /><Relationship Id="rId4" Type="http://schemas.openxmlformats.org/officeDocument/2006/relationships/hyperlink" Target="http://nyc.niye.go.jp/" TargetMode="External" /><Relationship Id="rId5" Type="http://schemas.openxmlformats.org/officeDocument/2006/relationships/hyperlink" Target="http://www.mensyou.co.jp/map.htm" TargetMode="External" /><Relationship Id="rId6" Type="http://schemas.openxmlformats.org/officeDocument/2006/relationships/hyperlink" Target="http://heartpia-kyoto.jp/access/access.html"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86"/>
  <sheetViews>
    <sheetView showZeros="0" tabSelected="1" view="pageBreakPreview" zoomScale="80" zoomScaleSheetLayoutView="80" zoomScalePageLayoutView="0" workbookViewId="0" topLeftCell="D49">
      <selection activeCell="D29" sqref="D29:D31"/>
    </sheetView>
  </sheetViews>
  <sheetFormatPr defaultColWidth="9.140625" defaultRowHeight="15"/>
  <cols>
    <col min="1" max="1" width="11.421875" style="34" hidden="1" customWidth="1"/>
    <col min="2" max="2" width="19.421875" style="35" hidden="1" customWidth="1"/>
    <col min="3" max="3" width="9.00390625" style="35" hidden="1" customWidth="1"/>
    <col min="4" max="4" width="16.7109375" style="1" customWidth="1"/>
    <col min="5" max="5" width="5.421875" style="1" bestFit="1" customWidth="1"/>
    <col min="6" max="6" width="12.00390625" style="1" customWidth="1"/>
    <col min="7" max="7" width="3.140625" style="1" bestFit="1" customWidth="1"/>
    <col min="8" max="8" width="9.00390625" style="1" customWidth="1"/>
    <col min="9" max="9" width="5.421875" style="1" bestFit="1" customWidth="1"/>
    <col min="10" max="10" width="10.57421875" style="1" customWidth="1"/>
    <col min="11" max="11" width="4.7109375" style="1" bestFit="1" customWidth="1"/>
    <col min="12" max="12" width="5.7109375" style="1" customWidth="1"/>
    <col min="13" max="13" width="5.421875" style="1" bestFit="1" customWidth="1"/>
    <col min="14" max="14" width="13.28125" style="1" customWidth="1"/>
    <col min="15" max="16384" width="9.00390625" style="1" customWidth="1"/>
  </cols>
  <sheetData>
    <row r="1" ht="6" customHeight="1"/>
    <row r="2" spans="4:14" ht="24">
      <c r="D2" s="156" t="s">
        <v>115</v>
      </c>
      <c r="E2" s="156"/>
      <c r="F2" s="156"/>
      <c r="G2" s="156"/>
      <c r="H2" s="156"/>
      <c r="I2" s="156"/>
      <c r="J2" s="156"/>
      <c r="K2" s="156"/>
      <c r="L2" s="156"/>
      <c r="M2" s="156"/>
      <c r="N2" s="52"/>
    </row>
    <row r="3" spans="4:14" ht="8.25" customHeight="1">
      <c r="D3" s="2"/>
      <c r="E3" s="2"/>
      <c r="F3" s="2"/>
      <c r="G3" s="2"/>
      <c r="H3" s="2"/>
      <c r="I3" s="2"/>
      <c r="J3" s="2"/>
      <c r="K3" s="2"/>
      <c r="L3" s="2"/>
      <c r="M3" s="2"/>
      <c r="N3" s="4" t="s">
        <v>69</v>
      </c>
    </row>
    <row r="4" spans="4:14" ht="193.5" customHeight="1">
      <c r="D4" s="108" t="s">
        <v>117</v>
      </c>
      <c r="E4" s="109"/>
      <c r="F4" s="109"/>
      <c r="G4" s="109"/>
      <c r="H4" s="109"/>
      <c r="I4" s="109"/>
      <c r="J4" s="109"/>
      <c r="K4" s="109"/>
      <c r="L4" s="109"/>
      <c r="M4" s="109"/>
      <c r="N4" s="109"/>
    </row>
    <row r="5" spans="2:14" ht="5.25" customHeight="1">
      <c r="B5" s="36" t="s">
        <v>50</v>
      </c>
      <c r="D5" s="174"/>
      <c r="E5" s="174"/>
      <c r="F5" s="174"/>
      <c r="G5" s="174"/>
      <c r="H5" s="174"/>
      <c r="I5" s="174"/>
      <c r="J5" s="174"/>
      <c r="K5" s="174"/>
      <c r="L5" s="174"/>
      <c r="M5" s="174"/>
      <c r="N5" s="174"/>
    </row>
    <row r="6" spans="2:14" ht="16.5" customHeight="1">
      <c r="B6" s="37" t="s">
        <v>47</v>
      </c>
      <c r="D6" s="95" t="s">
        <v>39</v>
      </c>
      <c r="E6" s="95"/>
      <c r="F6" s="95"/>
      <c r="G6" s="95" t="s">
        <v>65</v>
      </c>
      <c r="H6" s="95"/>
      <c r="I6" s="95" t="s">
        <v>74</v>
      </c>
      <c r="J6" s="95"/>
      <c r="K6" s="95"/>
      <c r="L6" s="95"/>
      <c r="M6" s="95"/>
      <c r="N6" s="5" t="s">
        <v>4</v>
      </c>
    </row>
    <row r="7" spans="2:14" ht="27" customHeight="1">
      <c r="B7" s="37" t="s">
        <v>60</v>
      </c>
      <c r="D7" s="118" t="s">
        <v>47</v>
      </c>
      <c r="E7" s="118"/>
      <c r="F7" s="118"/>
      <c r="G7" s="118" t="s">
        <v>47</v>
      </c>
      <c r="H7" s="118"/>
      <c r="I7" s="96"/>
      <c r="J7" s="96"/>
      <c r="K7" s="96"/>
      <c r="L7" s="96"/>
      <c r="M7" s="97"/>
      <c r="N7" s="112" t="s">
        <v>75</v>
      </c>
    </row>
    <row r="8" spans="2:14" ht="6" customHeight="1">
      <c r="B8" s="37" t="s">
        <v>62</v>
      </c>
      <c r="D8" s="172"/>
      <c r="E8" s="172"/>
      <c r="F8" s="172"/>
      <c r="G8" s="172"/>
      <c r="H8" s="172"/>
      <c r="I8" s="172"/>
      <c r="J8" s="172"/>
      <c r="K8" s="172"/>
      <c r="L8" s="172"/>
      <c r="M8" s="173"/>
      <c r="N8" s="113"/>
    </row>
    <row r="9" spans="2:14" ht="13.5">
      <c r="B9" s="37" t="s">
        <v>61</v>
      </c>
      <c r="D9" s="95" t="s">
        <v>0</v>
      </c>
      <c r="E9" s="138" t="s">
        <v>1</v>
      </c>
      <c r="F9" s="139"/>
      <c r="G9" s="139"/>
      <c r="H9" s="140"/>
      <c r="I9" s="110" t="s">
        <v>73</v>
      </c>
      <c r="J9" s="110"/>
      <c r="K9" s="110"/>
      <c r="L9" s="110"/>
      <c r="M9" s="138"/>
      <c r="N9" s="113"/>
    </row>
    <row r="10" spans="2:14" ht="15" customHeight="1">
      <c r="B10" s="37" t="s">
        <v>63</v>
      </c>
      <c r="D10" s="95"/>
      <c r="E10" s="124" t="str">
        <f>D7</f>
        <v>選択してください</v>
      </c>
      <c r="F10" s="125"/>
      <c r="G10" s="125"/>
      <c r="H10" s="126"/>
      <c r="I10" s="114"/>
      <c r="J10" s="114"/>
      <c r="K10" s="114"/>
      <c r="L10" s="114"/>
      <c r="M10" s="129"/>
      <c r="N10" s="113"/>
    </row>
    <row r="11" spans="2:14" ht="15" customHeight="1">
      <c r="B11" s="37"/>
      <c r="D11" s="5" t="s">
        <v>2</v>
      </c>
      <c r="E11" s="127" t="s">
        <v>17</v>
      </c>
      <c r="F11" s="98"/>
      <c r="G11" s="99"/>
      <c r="H11" s="100"/>
      <c r="I11" s="110" t="s">
        <v>19</v>
      </c>
      <c r="J11" s="98"/>
      <c r="K11" s="99"/>
      <c r="L11" s="100"/>
      <c r="M11" s="6" t="s">
        <v>3</v>
      </c>
      <c r="N11" s="113"/>
    </row>
    <row r="12" spans="2:14" ht="28.5" customHeight="1">
      <c r="B12" s="38"/>
      <c r="D12" s="46" t="s">
        <v>10</v>
      </c>
      <c r="E12" s="128"/>
      <c r="F12" s="101"/>
      <c r="G12" s="101"/>
      <c r="H12" s="101"/>
      <c r="I12" s="111"/>
      <c r="J12" s="101"/>
      <c r="K12" s="101"/>
      <c r="L12" s="101"/>
      <c r="M12" s="7" t="s">
        <v>40</v>
      </c>
      <c r="N12" s="114"/>
    </row>
    <row r="13" spans="2:14" ht="13.5">
      <c r="B13" s="36" t="s">
        <v>44</v>
      </c>
      <c r="D13" s="5" t="s">
        <v>5</v>
      </c>
      <c r="E13" s="8" t="s">
        <v>76</v>
      </c>
      <c r="F13" s="9"/>
      <c r="G13" s="8" t="s">
        <v>77</v>
      </c>
      <c r="H13" s="9"/>
      <c r="I13" s="8" t="s">
        <v>20</v>
      </c>
      <c r="J13" s="9"/>
      <c r="K13" s="8" t="s">
        <v>21</v>
      </c>
      <c r="L13" s="10" t="e">
        <f ca="1">DATEDIF((DATE(F13,H13,J13)),TODAY(),"Y")</f>
        <v>#NUM!</v>
      </c>
      <c r="M13" s="8" t="s">
        <v>22</v>
      </c>
      <c r="N13" s="119"/>
    </row>
    <row r="14" spans="2:14" ht="13.5">
      <c r="B14" s="37" t="s">
        <v>47</v>
      </c>
      <c r="D14" s="11" t="s">
        <v>15</v>
      </c>
      <c r="E14" s="123"/>
      <c r="F14" s="123"/>
      <c r="G14" s="123"/>
      <c r="H14" s="123"/>
      <c r="I14" s="123"/>
      <c r="J14" s="123"/>
      <c r="K14" s="123"/>
      <c r="L14" s="123"/>
      <c r="M14" s="123"/>
      <c r="N14" s="120"/>
    </row>
    <row r="15" spans="2:14" ht="13.5">
      <c r="B15" s="37" t="s">
        <v>48</v>
      </c>
      <c r="D15" s="5" t="s">
        <v>16</v>
      </c>
      <c r="E15" s="123"/>
      <c r="F15" s="123"/>
      <c r="G15" s="123"/>
      <c r="H15" s="123"/>
      <c r="I15" s="123"/>
      <c r="J15" s="123"/>
      <c r="K15" s="123"/>
      <c r="L15" s="123"/>
      <c r="M15" s="123"/>
      <c r="N15" s="121"/>
    </row>
    <row r="16" spans="2:14" ht="13.5">
      <c r="B16" s="37" t="s">
        <v>49</v>
      </c>
      <c r="D16" s="5" t="s">
        <v>6</v>
      </c>
      <c r="E16" s="115"/>
      <c r="F16" s="116"/>
      <c r="G16" s="116"/>
      <c r="H16" s="116"/>
      <c r="I16" s="116"/>
      <c r="J16" s="116"/>
      <c r="K16" s="116"/>
      <c r="L16" s="116"/>
      <c r="M16" s="117"/>
      <c r="N16" s="8"/>
    </row>
    <row r="17" spans="2:14" ht="13.5" customHeight="1">
      <c r="B17" s="37"/>
      <c r="D17" s="95" t="s">
        <v>7</v>
      </c>
      <c r="E17" s="12" t="s">
        <v>11</v>
      </c>
      <c r="F17" s="122"/>
      <c r="G17" s="117"/>
      <c r="H17" s="162"/>
      <c r="I17" s="163"/>
      <c r="J17" s="163"/>
      <c r="K17" s="163"/>
      <c r="L17" s="163"/>
      <c r="M17" s="163"/>
      <c r="N17" s="164"/>
    </row>
    <row r="18" spans="4:14" ht="13.5" customHeight="1">
      <c r="D18" s="95"/>
      <c r="E18" s="12" t="s">
        <v>12</v>
      </c>
      <c r="F18" s="117"/>
      <c r="G18" s="123"/>
      <c r="H18" s="123"/>
      <c r="I18" s="123"/>
      <c r="J18" s="123"/>
      <c r="K18" s="123"/>
      <c r="L18" s="123"/>
      <c r="M18" s="123"/>
      <c r="N18" s="123"/>
    </row>
    <row r="19" spans="2:14" ht="13.5">
      <c r="B19" s="36" t="s">
        <v>51</v>
      </c>
      <c r="D19" s="95"/>
      <c r="E19" s="12" t="s">
        <v>13</v>
      </c>
      <c r="F19" s="116"/>
      <c r="G19" s="116"/>
      <c r="H19" s="151" t="s">
        <v>14</v>
      </c>
      <c r="I19" s="152"/>
      <c r="J19" s="116"/>
      <c r="K19" s="116"/>
      <c r="L19" s="116"/>
      <c r="M19" s="116"/>
      <c r="N19" s="117"/>
    </row>
    <row r="20" spans="2:14" ht="13.5" customHeight="1">
      <c r="B20" s="37" t="s">
        <v>40</v>
      </c>
      <c r="D20" s="95" t="s">
        <v>8</v>
      </c>
      <c r="E20" s="12" t="s">
        <v>11</v>
      </c>
      <c r="F20" s="122"/>
      <c r="G20" s="117"/>
      <c r="H20" s="141"/>
      <c r="I20" s="142"/>
      <c r="J20" s="142"/>
      <c r="K20" s="142"/>
      <c r="L20" s="142"/>
      <c r="M20" s="142"/>
      <c r="N20" s="143"/>
    </row>
    <row r="21" spans="2:14" ht="13.5" customHeight="1">
      <c r="B21" s="37" t="s">
        <v>52</v>
      </c>
      <c r="D21" s="95"/>
      <c r="E21" s="12" t="s">
        <v>12</v>
      </c>
      <c r="F21" s="117"/>
      <c r="G21" s="123"/>
      <c r="H21" s="123"/>
      <c r="I21" s="123"/>
      <c r="J21" s="123"/>
      <c r="K21" s="123"/>
      <c r="L21" s="123"/>
      <c r="M21" s="123"/>
      <c r="N21" s="123"/>
    </row>
    <row r="22" spans="2:14" ht="14.25" customHeight="1">
      <c r="B22" s="37" t="s">
        <v>53</v>
      </c>
      <c r="D22" s="76"/>
      <c r="E22" s="13" t="s">
        <v>13</v>
      </c>
      <c r="F22" s="144"/>
      <c r="G22" s="144"/>
      <c r="H22" s="141" t="s">
        <v>14</v>
      </c>
      <c r="I22" s="150"/>
      <c r="J22" s="144"/>
      <c r="K22" s="144"/>
      <c r="L22" s="144"/>
      <c r="M22" s="144"/>
      <c r="N22" s="145"/>
    </row>
    <row r="23" spans="2:14" ht="13.5" customHeight="1">
      <c r="B23" s="38"/>
      <c r="D23" s="95" t="s">
        <v>114</v>
      </c>
      <c r="E23" s="175" t="s">
        <v>47</v>
      </c>
      <c r="F23" s="175"/>
      <c r="G23" s="175"/>
      <c r="H23" s="151" t="s">
        <v>9</v>
      </c>
      <c r="I23" s="151"/>
      <c r="J23" s="151"/>
      <c r="K23" s="151"/>
      <c r="L23" s="151"/>
      <c r="M23" s="151"/>
      <c r="N23" s="151"/>
    </row>
    <row r="24" spans="2:14" ht="13.5">
      <c r="B24" s="39" t="s">
        <v>54</v>
      </c>
      <c r="D24" s="95"/>
      <c r="E24" s="175"/>
      <c r="F24" s="175"/>
      <c r="G24" s="175"/>
      <c r="H24" s="152" t="s">
        <v>23</v>
      </c>
      <c r="I24" s="158"/>
      <c r="J24" s="154"/>
      <c r="K24" s="154"/>
      <c r="L24" s="155"/>
      <c r="M24" s="14" t="s">
        <v>24</v>
      </c>
      <c r="N24" s="15"/>
    </row>
    <row r="25" spans="1:15" s="16" customFormat="1" ht="13.5">
      <c r="A25" s="40"/>
      <c r="B25" s="37" t="s">
        <v>47</v>
      </c>
      <c r="C25" s="35"/>
      <c r="D25" s="95"/>
      <c r="E25" s="175"/>
      <c r="F25" s="175"/>
      <c r="G25" s="175"/>
      <c r="H25" s="141" t="s">
        <v>14</v>
      </c>
      <c r="I25" s="150"/>
      <c r="J25" s="159"/>
      <c r="K25" s="160"/>
      <c r="L25" s="160"/>
      <c r="M25" s="160"/>
      <c r="N25" s="161"/>
      <c r="O25" s="1"/>
    </row>
    <row r="26" spans="2:15" ht="4.5" customHeight="1">
      <c r="B26" s="41" t="s">
        <v>57</v>
      </c>
      <c r="C26" s="38"/>
      <c r="D26" s="153"/>
      <c r="E26" s="153"/>
      <c r="F26" s="153"/>
      <c r="G26" s="153"/>
      <c r="H26" s="153"/>
      <c r="I26" s="153"/>
      <c r="J26" s="153"/>
      <c r="K26" s="153"/>
      <c r="L26" s="153"/>
      <c r="M26" s="153"/>
      <c r="N26" s="153"/>
      <c r="O26" s="16"/>
    </row>
    <row r="27" spans="2:14" ht="14.25" customHeight="1">
      <c r="B27" s="41" t="s">
        <v>58</v>
      </c>
      <c r="D27" s="76" t="s">
        <v>68</v>
      </c>
      <c r="E27" s="102" t="s">
        <v>47</v>
      </c>
      <c r="F27" s="103"/>
      <c r="G27" s="103"/>
      <c r="H27" s="103"/>
      <c r="I27" s="107" t="s">
        <v>27</v>
      </c>
      <c r="J27" s="107"/>
      <c r="K27" s="105" t="e">
        <f>VLOOKUP(E27,A39:B42,2,FALSE)</f>
        <v>#N/A</v>
      </c>
      <c r="L27" s="106"/>
      <c r="M27" s="106"/>
      <c r="N27" s="17" t="s">
        <v>28</v>
      </c>
    </row>
    <row r="28" spans="2:14" ht="13.5" customHeight="1">
      <c r="B28" s="41" t="s">
        <v>59</v>
      </c>
      <c r="D28" s="77"/>
      <c r="E28" s="79" t="s">
        <v>78</v>
      </c>
      <c r="F28" s="80"/>
      <c r="G28" s="80"/>
      <c r="H28" s="80"/>
      <c r="I28" s="80"/>
      <c r="J28" s="80"/>
      <c r="K28" s="80"/>
      <c r="L28" s="80"/>
      <c r="M28" s="80"/>
      <c r="N28" s="81"/>
    </row>
    <row r="29" spans="2:14" ht="13.5">
      <c r="B29" s="37"/>
      <c r="D29" s="95" t="s">
        <v>96</v>
      </c>
      <c r="E29" s="78" t="s">
        <v>47</v>
      </c>
      <c r="F29" s="78"/>
      <c r="G29" s="78"/>
      <c r="H29" s="78"/>
      <c r="I29" s="78"/>
      <c r="J29" s="18"/>
      <c r="K29" s="19" t="s">
        <v>79</v>
      </c>
      <c r="L29" s="20"/>
      <c r="M29" s="21" t="s">
        <v>80</v>
      </c>
      <c r="N29" s="22" t="s">
        <v>47</v>
      </c>
    </row>
    <row r="30" spans="4:14" ht="51" customHeight="1">
      <c r="D30" s="95"/>
      <c r="E30" s="135" t="s">
        <v>97</v>
      </c>
      <c r="F30" s="136"/>
      <c r="G30" s="136"/>
      <c r="H30" s="136"/>
      <c r="I30" s="136"/>
      <c r="J30" s="136"/>
      <c r="K30" s="136"/>
      <c r="L30" s="136"/>
      <c r="M30" s="136"/>
      <c r="N30" s="137"/>
    </row>
    <row r="31" spans="2:14" ht="32.25" customHeight="1">
      <c r="B31" s="36" t="s">
        <v>25</v>
      </c>
      <c r="D31" s="95"/>
      <c r="E31" s="89" t="s">
        <v>81</v>
      </c>
      <c r="F31" s="90"/>
      <c r="G31" s="91"/>
      <c r="H31" s="92"/>
      <c r="I31" s="92"/>
      <c r="J31" s="92"/>
      <c r="K31" s="92"/>
      <c r="L31" s="92"/>
      <c r="M31" s="92"/>
      <c r="N31" s="93"/>
    </row>
    <row r="32" spans="2:14" ht="15.75" customHeight="1">
      <c r="B32" s="37" t="s">
        <v>47</v>
      </c>
      <c r="D32" s="5" t="s">
        <v>82</v>
      </c>
      <c r="E32" s="89" t="s">
        <v>83</v>
      </c>
      <c r="F32" s="90"/>
      <c r="G32" s="102" t="s">
        <v>47</v>
      </c>
      <c r="H32" s="103"/>
      <c r="I32" s="104"/>
      <c r="J32" s="23" t="s">
        <v>84</v>
      </c>
      <c r="K32" s="102" t="s">
        <v>47</v>
      </c>
      <c r="L32" s="103"/>
      <c r="M32" s="104"/>
      <c r="N32" s="24"/>
    </row>
    <row r="33" ht="3.75" customHeight="1">
      <c r="B33" s="37" t="s">
        <v>55</v>
      </c>
    </row>
    <row r="34" spans="2:14" ht="13.5">
      <c r="B34" s="37" t="s">
        <v>56</v>
      </c>
      <c r="D34" s="95" t="s">
        <v>95</v>
      </c>
      <c r="E34" s="146" t="s">
        <v>85</v>
      </c>
      <c r="F34" s="147"/>
      <c r="G34" s="8" t="s">
        <v>86</v>
      </c>
      <c r="H34" s="18"/>
      <c r="I34" s="25" t="s">
        <v>87</v>
      </c>
      <c r="J34" s="18"/>
      <c r="K34" s="26" t="s">
        <v>88</v>
      </c>
      <c r="L34" s="157" t="s">
        <v>38</v>
      </c>
      <c r="M34" s="157"/>
      <c r="N34" s="157"/>
    </row>
    <row r="35" spans="2:14" ht="13.5">
      <c r="B35" s="37" t="s">
        <v>26</v>
      </c>
      <c r="D35" s="95"/>
      <c r="E35" s="148"/>
      <c r="F35" s="149"/>
      <c r="G35" s="8" t="s">
        <v>89</v>
      </c>
      <c r="H35" s="18"/>
      <c r="I35" s="25" t="s">
        <v>87</v>
      </c>
      <c r="J35" s="18"/>
      <c r="K35" s="26" t="s">
        <v>88</v>
      </c>
      <c r="L35" s="94" t="e">
        <f>DATEDIF((DATE(H34,J34,1)),(DATE(H35,J35,1)),"Y")&amp;"年"&amp;DATEDIF((DATE(H34,J34,1)),(DATE(H35,J35,1)),"YM")&amp;"ヶ月"</f>
        <v>#NUM!</v>
      </c>
      <c r="M35" s="94"/>
      <c r="N35" s="94"/>
    </row>
    <row r="36" spans="2:14" ht="13.5">
      <c r="B36" s="37"/>
      <c r="D36" s="95"/>
      <c r="E36" s="131" t="s">
        <v>90</v>
      </c>
      <c r="F36" s="132"/>
      <c r="G36" s="132"/>
      <c r="H36" s="132"/>
      <c r="I36" s="132"/>
      <c r="J36" s="132"/>
      <c r="K36" s="132"/>
      <c r="L36" s="133"/>
      <c r="M36" s="133"/>
      <c r="N36" s="134"/>
    </row>
    <row r="37" spans="4:14" ht="28.5" customHeight="1">
      <c r="D37" s="95"/>
      <c r="E37" s="130"/>
      <c r="F37" s="130"/>
      <c r="G37" s="130"/>
      <c r="H37" s="130"/>
      <c r="I37" s="130"/>
      <c r="J37" s="130"/>
      <c r="K37" s="130"/>
      <c r="L37" s="130"/>
      <c r="M37" s="130"/>
      <c r="N37" s="130"/>
    </row>
    <row r="38" spans="2:14" ht="17.25" customHeight="1">
      <c r="B38" s="36" t="s">
        <v>27</v>
      </c>
      <c r="D38" s="95"/>
      <c r="E38" s="84" t="s">
        <v>67</v>
      </c>
      <c r="F38" s="85"/>
      <c r="G38" s="85"/>
      <c r="H38" s="85"/>
      <c r="I38" s="85"/>
      <c r="J38" s="85"/>
      <c r="K38" s="85"/>
      <c r="L38" s="85"/>
      <c r="M38" s="85"/>
      <c r="N38" s="86"/>
    </row>
    <row r="39" spans="1:14" ht="13.5" customHeight="1">
      <c r="A39" s="34" t="str">
        <f>B33</f>
        <v>石油学会普通(個人)会員</v>
      </c>
      <c r="B39" s="42">
        <v>21000</v>
      </c>
      <c r="D39" s="95"/>
      <c r="E39" s="82" t="s">
        <v>91</v>
      </c>
      <c r="F39" s="83"/>
      <c r="G39" s="87"/>
      <c r="H39" s="87"/>
      <c r="I39" s="87"/>
      <c r="J39" s="87"/>
      <c r="K39" s="87"/>
      <c r="L39" s="87"/>
      <c r="M39" s="87"/>
      <c r="N39" s="88"/>
    </row>
    <row r="40" spans="1:14" ht="13.5" customHeight="1">
      <c r="A40" s="34" t="str">
        <f>B34</f>
        <v>維持(法人)会員</v>
      </c>
      <c r="B40" s="42">
        <v>25000</v>
      </c>
      <c r="D40" s="95"/>
      <c r="E40" s="82" t="s">
        <v>92</v>
      </c>
      <c r="F40" s="83"/>
      <c r="G40" s="87"/>
      <c r="H40" s="87"/>
      <c r="I40" s="87"/>
      <c r="J40" s="87"/>
      <c r="K40" s="87"/>
      <c r="L40" s="87"/>
      <c r="M40" s="87"/>
      <c r="N40" s="88"/>
    </row>
    <row r="41" spans="1:14" ht="13.5">
      <c r="A41" s="34" t="str">
        <f>B35</f>
        <v>非会員</v>
      </c>
      <c r="B41" s="42">
        <v>38000</v>
      </c>
      <c r="D41" s="95"/>
      <c r="E41" s="82" t="s">
        <v>93</v>
      </c>
      <c r="F41" s="83"/>
      <c r="G41" s="166"/>
      <c r="H41" s="167"/>
      <c r="I41" s="167"/>
      <c r="J41" s="20" t="s">
        <v>66</v>
      </c>
      <c r="K41" s="166"/>
      <c r="L41" s="167"/>
      <c r="M41" s="167"/>
      <c r="N41" s="168"/>
    </row>
    <row r="42" spans="1:14" ht="26.25" customHeight="1">
      <c r="A42" s="34">
        <f>B36</f>
        <v>0</v>
      </c>
      <c r="B42" s="37"/>
      <c r="D42" s="67" t="s">
        <v>72</v>
      </c>
      <c r="E42" s="67"/>
      <c r="F42" s="67"/>
      <c r="G42" s="67"/>
      <c r="H42" s="67"/>
      <c r="I42" s="67"/>
      <c r="J42" s="67"/>
      <c r="K42" s="67"/>
      <c r="L42" s="67"/>
      <c r="M42" s="67"/>
      <c r="N42" s="67"/>
    </row>
    <row r="43" spans="4:14" ht="12" customHeight="1">
      <c r="D43" s="16"/>
      <c r="E43" s="16"/>
      <c r="F43" s="16"/>
      <c r="G43" s="16"/>
      <c r="H43" s="16"/>
      <c r="I43" s="16"/>
      <c r="J43" s="16"/>
      <c r="K43" s="16"/>
      <c r="L43" s="16"/>
      <c r="M43" s="16"/>
      <c r="N43" s="16"/>
    </row>
    <row r="44" spans="1:14" s="16" customFormat="1" ht="18.75">
      <c r="A44" s="40"/>
      <c r="B44" s="47" t="s">
        <v>29</v>
      </c>
      <c r="C44" s="38"/>
      <c r="D44" s="165" t="s">
        <v>116</v>
      </c>
      <c r="E44" s="165"/>
      <c r="F44" s="165"/>
      <c r="G44" s="165"/>
      <c r="H44" s="165"/>
      <c r="I44" s="165"/>
      <c r="J44" s="165"/>
      <c r="K44" s="165"/>
      <c r="L44" s="165"/>
      <c r="M44" s="165"/>
      <c r="N44" s="53">
        <f>N2</f>
        <v>0</v>
      </c>
    </row>
    <row r="45" spans="2:14" ht="13.5">
      <c r="B45" s="37" t="s">
        <v>47</v>
      </c>
      <c r="N45" s="27" t="s">
        <v>70</v>
      </c>
    </row>
    <row r="46" spans="2:14" ht="14.25" customHeight="1">
      <c r="B46" s="37" t="s">
        <v>30</v>
      </c>
      <c r="D46" s="60" t="s">
        <v>42</v>
      </c>
      <c r="E46" s="60"/>
      <c r="F46" s="60"/>
      <c r="G46" s="60" t="s">
        <v>41</v>
      </c>
      <c r="H46" s="60"/>
      <c r="I46" s="55" t="s">
        <v>94</v>
      </c>
      <c r="J46" s="56"/>
      <c r="K46" s="56"/>
      <c r="L46" s="57"/>
      <c r="M46" s="49"/>
      <c r="N46" s="50"/>
    </row>
    <row r="47" spans="2:14" ht="34.5" customHeight="1">
      <c r="B47" s="37" t="s">
        <v>31</v>
      </c>
      <c r="D47" s="61" t="str">
        <f>D7</f>
        <v>選択してください</v>
      </c>
      <c r="E47" s="62"/>
      <c r="F47" s="63"/>
      <c r="G47" s="61" t="str">
        <f>G7</f>
        <v>選択してください</v>
      </c>
      <c r="H47" s="63"/>
      <c r="I47" s="64">
        <f>I7</f>
        <v>0</v>
      </c>
      <c r="J47" s="65"/>
      <c r="K47" s="65"/>
      <c r="L47" s="66"/>
      <c r="M47" s="28"/>
      <c r="N47" s="169"/>
    </row>
    <row r="48" spans="2:14" ht="7.5" customHeight="1">
      <c r="B48" s="37"/>
      <c r="D48" s="29"/>
      <c r="E48" s="29"/>
      <c r="F48" s="29"/>
      <c r="G48" s="29"/>
      <c r="H48" s="29"/>
      <c r="I48" s="30"/>
      <c r="J48" s="30"/>
      <c r="K48" s="30"/>
      <c r="L48" s="30"/>
      <c r="N48" s="170"/>
    </row>
    <row r="49" spans="4:14" ht="14.25" customHeight="1">
      <c r="D49" s="31" t="s">
        <v>15</v>
      </c>
      <c r="E49" s="58">
        <f>E14</f>
        <v>0</v>
      </c>
      <c r="F49" s="58"/>
      <c r="G49" s="58"/>
      <c r="H49" s="58"/>
      <c r="I49" s="58"/>
      <c r="J49" s="58"/>
      <c r="K49" s="58"/>
      <c r="L49" s="58"/>
      <c r="N49" s="170"/>
    </row>
    <row r="50" spans="2:14" ht="14.25" customHeight="1">
      <c r="B50" s="36" t="s">
        <v>35</v>
      </c>
      <c r="D50" s="32" t="s">
        <v>16</v>
      </c>
      <c r="E50" s="54">
        <f>E15</f>
        <v>0</v>
      </c>
      <c r="F50" s="54"/>
      <c r="G50" s="54"/>
      <c r="H50" s="54"/>
      <c r="I50" s="54"/>
      <c r="J50" s="54"/>
      <c r="K50" s="54"/>
      <c r="L50" s="54"/>
      <c r="N50" s="170"/>
    </row>
    <row r="51" spans="2:14" ht="14.25" customHeight="1">
      <c r="B51" s="37" t="s">
        <v>47</v>
      </c>
      <c r="D51" s="48" t="s">
        <v>2</v>
      </c>
      <c r="E51" s="59">
        <f>F11</f>
        <v>0</v>
      </c>
      <c r="F51" s="59"/>
      <c r="G51" s="59"/>
      <c r="H51" s="59"/>
      <c r="I51" s="59">
        <f>J11</f>
        <v>0</v>
      </c>
      <c r="J51" s="59"/>
      <c r="K51" s="59"/>
      <c r="L51" s="59"/>
      <c r="N51" s="170"/>
    </row>
    <row r="52" spans="2:14" ht="14.25" customHeight="1">
      <c r="B52" s="37" t="s">
        <v>36</v>
      </c>
      <c r="D52" s="72" t="s">
        <v>18</v>
      </c>
      <c r="E52" s="74">
        <f>F12</f>
        <v>0</v>
      </c>
      <c r="F52" s="74"/>
      <c r="G52" s="74"/>
      <c r="H52" s="74"/>
      <c r="I52" s="74">
        <f>J12</f>
        <v>0</v>
      </c>
      <c r="J52" s="74"/>
      <c r="K52" s="74"/>
      <c r="L52" s="74"/>
      <c r="N52" s="171"/>
    </row>
    <row r="53" spans="2:14" ht="18.75" customHeight="1">
      <c r="B53" s="37" t="s">
        <v>37</v>
      </c>
      <c r="D53" s="73"/>
      <c r="E53" s="75"/>
      <c r="F53" s="75"/>
      <c r="G53" s="75"/>
      <c r="H53" s="75"/>
      <c r="I53" s="75"/>
      <c r="J53" s="75"/>
      <c r="K53" s="75"/>
      <c r="L53" s="75"/>
      <c r="N53" s="33"/>
    </row>
    <row r="54" ht="7.5" customHeight="1"/>
    <row r="55" spans="2:14" ht="14.25" customHeight="1">
      <c r="B55" s="36" t="s">
        <v>32</v>
      </c>
      <c r="D55" s="3" t="s">
        <v>43</v>
      </c>
      <c r="E55" s="69" t="e">
        <f>VLOOKUP(A59,A61:B65,2,FALSE)</f>
        <v>#N/A</v>
      </c>
      <c r="F55" s="69"/>
      <c r="G55" s="69"/>
      <c r="H55" s="69"/>
      <c r="I55" s="69"/>
      <c r="J55" s="69"/>
      <c r="K55" s="69"/>
      <c r="L55" s="69"/>
      <c r="M55" s="69"/>
      <c r="N55" s="69"/>
    </row>
    <row r="56" ht="6" customHeight="1">
      <c r="B56" s="37" t="s">
        <v>47</v>
      </c>
    </row>
    <row r="57" spans="2:14" ht="14.25" customHeight="1">
      <c r="B57" s="37" t="s">
        <v>33</v>
      </c>
      <c r="D57" s="68" t="s">
        <v>44</v>
      </c>
      <c r="E57" s="70" t="e">
        <f>VLOOKUP(A59,A68:B72,2,FALSE)</f>
        <v>#N/A</v>
      </c>
      <c r="F57" s="70"/>
      <c r="G57" s="70"/>
      <c r="H57" s="70"/>
      <c r="I57" s="70"/>
      <c r="J57" s="70"/>
      <c r="K57" s="70"/>
      <c r="L57" s="70"/>
      <c r="M57" s="70"/>
      <c r="N57" s="70"/>
    </row>
    <row r="58" spans="2:14" ht="14.25" customHeight="1">
      <c r="B58" s="37" t="s">
        <v>34</v>
      </c>
      <c r="D58" s="68"/>
      <c r="E58" s="70" t="e">
        <f>VLOOKUP(A59,A75:B79,2,FALSE)</f>
        <v>#N/A</v>
      </c>
      <c r="F58" s="70"/>
      <c r="G58" s="70"/>
      <c r="H58" s="70"/>
      <c r="I58" s="70"/>
      <c r="J58" s="70"/>
      <c r="K58" s="70"/>
      <c r="L58" s="70"/>
      <c r="M58" s="70"/>
      <c r="N58" s="70"/>
    </row>
    <row r="59" spans="1:14" ht="14.25" customHeight="1">
      <c r="A59" s="34" t="str">
        <f>D7&amp;"　"&amp;G7</f>
        <v>選択してください　選択してください</v>
      </c>
      <c r="D59" s="68"/>
      <c r="E59" s="71" t="e">
        <f>HYPERLINK(VLOOKUP(A59,A82:B86,2,FALSE))</f>
        <v>#N/A</v>
      </c>
      <c r="F59" s="70"/>
      <c r="G59" s="70"/>
      <c r="H59" s="70"/>
      <c r="I59" s="70"/>
      <c r="J59" s="70"/>
      <c r="K59" s="70"/>
      <c r="L59" s="70"/>
      <c r="M59" s="70"/>
      <c r="N59" s="70"/>
    </row>
    <row r="60" ht="12" customHeight="1">
      <c r="B60" s="36" t="s">
        <v>43</v>
      </c>
    </row>
    <row r="61" spans="1:2" ht="14.25" customHeight="1">
      <c r="A61" s="34" t="str">
        <f>$B$7&amp;"　"&amp;B15</f>
        <v>配管・設備　関東</v>
      </c>
      <c r="B61" s="43" t="s">
        <v>98</v>
      </c>
    </row>
    <row r="62" spans="1:2" ht="14.25" customHeight="1">
      <c r="A62" s="34" t="str">
        <f>$B$7&amp;"　"&amp;B16</f>
        <v>配管・設備　関西</v>
      </c>
      <c r="B62" s="43" t="s">
        <v>99</v>
      </c>
    </row>
    <row r="63" spans="1:2" ht="14.25" customHeight="1">
      <c r="A63" s="34" t="str">
        <f>B8&amp;"　"&amp;$B$15</f>
        <v>回転機　関東</v>
      </c>
      <c r="B63" s="43" t="s">
        <v>100</v>
      </c>
    </row>
    <row r="64" spans="1:2" ht="14.25" customHeight="1">
      <c r="A64" s="34" t="str">
        <f>B9&amp;"　"&amp;$B$15</f>
        <v>電気設備　関東</v>
      </c>
      <c r="B64" s="43" t="s">
        <v>101</v>
      </c>
    </row>
    <row r="65" spans="1:2" ht="14.25" customHeight="1">
      <c r="A65" s="34" t="str">
        <f>B10&amp;"　"&amp;$B$15</f>
        <v>計装設備　関東</v>
      </c>
      <c r="B65" s="43" t="s">
        <v>102</v>
      </c>
    </row>
    <row r="66" ht="14.25" customHeight="1"/>
    <row r="67" ht="14.25" customHeight="1">
      <c r="B67" s="36" t="s">
        <v>45</v>
      </c>
    </row>
    <row r="68" spans="1:2" ht="14.25" customHeight="1">
      <c r="A68" s="34" t="str">
        <f>$B$7&amp;"　"&amp;B15</f>
        <v>配管・設備　関東</v>
      </c>
      <c r="B68" s="44" t="s">
        <v>103</v>
      </c>
    </row>
    <row r="69" spans="1:2" ht="14.25" customHeight="1">
      <c r="A69" s="34" t="str">
        <f>$B$7&amp;"　"&amp;B16</f>
        <v>配管・設備　関西</v>
      </c>
      <c r="B69" s="44" t="s">
        <v>104</v>
      </c>
    </row>
    <row r="70" spans="1:2" ht="14.25" customHeight="1">
      <c r="A70" s="34" t="str">
        <f>B8&amp;"　"&amp;$B$15</f>
        <v>回転機　関東</v>
      </c>
      <c r="B70" s="44" t="s">
        <v>105</v>
      </c>
    </row>
    <row r="71" spans="1:2" ht="14.25" customHeight="1">
      <c r="A71" s="34" t="str">
        <f>B9&amp;"　"&amp;$B$15</f>
        <v>電気設備　関東</v>
      </c>
      <c r="B71" s="44" t="s">
        <v>106</v>
      </c>
    </row>
    <row r="72" spans="1:2" ht="14.25" customHeight="1">
      <c r="A72" s="34" t="str">
        <f>B10&amp;"　"&amp;$B$15</f>
        <v>計装設備　関東</v>
      </c>
      <c r="B72" s="44" t="s">
        <v>107</v>
      </c>
    </row>
    <row r="73" ht="14.25" customHeight="1"/>
    <row r="74" ht="14.25" customHeight="1">
      <c r="B74" s="36" t="s">
        <v>12</v>
      </c>
    </row>
    <row r="75" spans="1:2" ht="14.25" customHeight="1">
      <c r="A75" s="34" t="str">
        <f>$B$7&amp;"　"&amp;B15</f>
        <v>配管・設備　関東</v>
      </c>
      <c r="B75" s="44" t="s">
        <v>108</v>
      </c>
    </row>
    <row r="76" spans="1:2" ht="14.25" customHeight="1">
      <c r="A76" s="34" t="str">
        <f>$B$7&amp;"　"&amp;B16</f>
        <v>配管・設備　関西</v>
      </c>
      <c r="B76" s="44" t="s">
        <v>109</v>
      </c>
    </row>
    <row r="77" spans="1:2" ht="14.25" customHeight="1">
      <c r="A77" s="34" t="str">
        <f>B8&amp;"　"&amp;$B$15</f>
        <v>回転機　関東</v>
      </c>
      <c r="B77" s="44" t="s">
        <v>71</v>
      </c>
    </row>
    <row r="78" spans="1:2" ht="14.25" customHeight="1">
      <c r="A78" s="34" t="str">
        <f>B9&amp;"　"&amp;$B$15</f>
        <v>電気設備　関東</v>
      </c>
      <c r="B78" s="44" t="s">
        <v>110</v>
      </c>
    </row>
    <row r="79" spans="1:2" ht="14.25" customHeight="1">
      <c r="A79" s="34" t="str">
        <f>B10&amp;"　"&amp;$B$15</f>
        <v>計装設備　関東</v>
      </c>
      <c r="B79" s="44" t="s">
        <v>110</v>
      </c>
    </row>
    <row r="80" ht="14.25" customHeight="1"/>
    <row r="81" ht="14.25" customHeight="1">
      <c r="B81" s="36" t="s">
        <v>46</v>
      </c>
    </row>
    <row r="82" spans="1:2" ht="14.25" customHeight="1">
      <c r="A82" s="34" t="str">
        <f>$B$7&amp;"　"&amp;B15</f>
        <v>配管・設備　関東</v>
      </c>
      <c r="B82" s="51" t="s">
        <v>112</v>
      </c>
    </row>
    <row r="83" spans="1:2" ht="14.25" customHeight="1">
      <c r="A83" s="34" t="str">
        <f>$B$7&amp;"　"&amp;B16</f>
        <v>配管・設備　関西</v>
      </c>
      <c r="B83" s="51" t="s">
        <v>111</v>
      </c>
    </row>
    <row r="84" spans="1:2" ht="14.25" customHeight="1">
      <c r="A84" s="34" t="str">
        <f>B8&amp;"　"&amp;$B$15</f>
        <v>回転機　関東</v>
      </c>
      <c r="B84" s="45" t="s">
        <v>64</v>
      </c>
    </row>
    <row r="85" spans="1:2" ht="14.25" customHeight="1">
      <c r="A85" s="34" t="str">
        <f>B9&amp;"　"&amp;$B$15</f>
        <v>電気設備　関東</v>
      </c>
      <c r="B85" s="51" t="s">
        <v>113</v>
      </c>
    </row>
    <row r="86" spans="1:2" ht="14.25" customHeight="1">
      <c r="A86" s="34" t="str">
        <f>B10&amp;"　"&amp;$B$15</f>
        <v>計装設備　関東</v>
      </c>
      <c r="B86" s="51" t="s">
        <v>113</v>
      </c>
    </row>
  </sheetData>
  <sheetProtection password="CC14" sheet="1"/>
  <mergeCells count="96">
    <mergeCell ref="D44:M44"/>
    <mergeCell ref="G41:I41"/>
    <mergeCell ref="K41:N41"/>
    <mergeCell ref="N47:N52"/>
    <mergeCell ref="D8:M8"/>
    <mergeCell ref="D5:N5"/>
    <mergeCell ref="D23:D25"/>
    <mergeCell ref="E23:G25"/>
    <mergeCell ref="H23:N23"/>
    <mergeCell ref="F21:N21"/>
    <mergeCell ref="E27:H27"/>
    <mergeCell ref="D2:M2"/>
    <mergeCell ref="L34:N34"/>
    <mergeCell ref="H25:I25"/>
    <mergeCell ref="H24:I24"/>
    <mergeCell ref="J25:N25"/>
    <mergeCell ref="D17:D19"/>
    <mergeCell ref="I9:M9"/>
    <mergeCell ref="J11:L11"/>
    <mergeCell ref="H17:N17"/>
    <mergeCell ref="E39:F39"/>
    <mergeCell ref="E34:F35"/>
    <mergeCell ref="F18:N18"/>
    <mergeCell ref="H22:I22"/>
    <mergeCell ref="F19:G19"/>
    <mergeCell ref="H19:I19"/>
    <mergeCell ref="J19:N19"/>
    <mergeCell ref="D26:N26"/>
    <mergeCell ref="D20:D22"/>
    <mergeCell ref="J24:L24"/>
    <mergeCell ref="E40:F40"/>
    <mergeCell ref="E37:N37"/>
    <mergeCell ref="E36:N36"/>
    <mergeCell ref="K32:M32"/>
    <mergeCell ref="E30:N30"/>
    <mergeCell ref="E9:H9"/>
    <mergeCell ref="F20:G20"/>
    <mergeCell ref="H20:N20"/>
    <mergeCell ref="J22:N22"/>
    <mergeCell ref="F22:G22"/>
    <mergeCell ref="F17:G17"/>
    <mergeCell ref="J12:L12"/>
    <mergeCell ref="E14:M14"/>
    <mergeCell ref="E15:M15"/>
    <mergeCell ref="E10:H10"/>
    <mergeCell ref="E11:E12"/>
    <mergeCell ref="I10:M10"/>
    <mergeCell ref="D4:N4"/>
    <mergeCell ref="D6:F6"/>
    <mergeCell ref="G6:H6"/>
    <mergeCell ref="I11:I12"/>
    <mergeCell ref="N7:N12"/>
    <mergeCell ref="E16:M16"/>
    <mergeCell ref="D9:D10"/>
    <mergeCell ref="D7:F7"/>
    <mergeCell ref="G7:H7"/>
    <mergeCell ref="N13:N15"/>
    <mergeCell ref="I6:M6"/>
    <mergeCell ref="I7:M7"/>
    <mergeCell ref="F11:H11"/>
    <mergeCell ref="F12:H12"/>
    <mergeCell ref="D34:D41"/>
    <mergeCell ref="D29:D31"/>
    <mergeCell ref="E32:F32"/>
    <mergeCell ref="G32:I32"/>
    <mergeCell ref="K27:M27"/>
    <mergeCell ref="I27:J27"/>
    <mergeCell ref="D27:D28"/>
    <mergeCell ref="E29:I29"/>
    <mergeCell ref="E28:N28"/>
    <mergeCell ref="E41:F41"/>
    <mergeCell ref="E38:N38"/>
    <mergeCell ref="G39:N39"/>
    <mergeCell ref="G40:N40"/>
    <mergeCell ref="E31:F31"/>
    <mergeCell ref="G31:N31"/>
    <mergeCell ref="L35:N35"/>
    <mergeCell ref="D42:N42"/>
    <mergeCell ref="D57:D59"/>
    <mergeCell ref="E55:N55"/>
    <mergeCell ref="E57:N57"/>
    <mergeCell ref="E58:N58"/>
    <mergeCell ref="E59:N59"/>
    <mergeCell ref="D52:D53"/>
    <mergeCell ref="I51:L51"/>
    <mergeCell ref="E52:H53"/>
    <mergeCell ref="I52:L53"/>
    <mergeCell ref="E50:L50"/>
    <mergeCell ref="I46:L46"/>
    <mergeCell ref="E49:L49"/>
    <mergeCell ref="E51:H51"/>
    <mergeCell ref="G46:H46"/>
    <mergeCell ref="D46:F46"/>
    <mergeCell ref="D47:F47"/>
    <mergeCell ref="G47:H47"/>
    <mergeCell ref="I47:L47"/>
  </mergeCells>
  <conditionalFormatting sqref="I10 F11:H12 J11:L12 F13 H13 J13 J25 M12">
    <cfRule type="containsBlanks" priority="17" dxfId="1">
      <formula>LEN(TRIM(F10))=0</formula>
    </cfRule>
  </conditionalFormatting>
  <conditionalFormatting sqref="E14:M16">
    <cfRule type="containsBlanks" priority="20" dxfId="1">
      <formula>LEN(TRIM(E14))=0</formula>
    </cfRule>
  </conditionalFormatting>
  <conditionalFormatting sqref="F17:G17 F18:N18 F19:G20 F21:N21 F22:G22 J22:N22 J19:N19">
    <cfRule type="containsBlanks" priority="21" dxfId="1">
      <formula>LEN(TRIM(F17))=0</formula>
    </cfRule>
  </conditionalFormatting>
  <conditionalFormatting sqref="I10:M10">
    <cfRule type="containsBlanks" priority="14" dxfId="1">
      <formula>LEN(TRIM(I10))=0</formula>
    </cfRule>
  </conditionalFormatting>
  <conditionalFormatting sqref="J29 L29">
    <cfRule type="containsBlanks" priority="13" dxfId="1">
      <formula>LEN(TRIM(J29))=0</formula>
    </cfRule>
  </conditionalFormatting>
  <conditionalFormatting sqref="H34:H35 J34:J35 E37:N37 G39:N40 G41 J41:K41">
    <cfRule type="containsBlanks" priority="12" dxfId="1">
      <formula>LEN(TRIM(E34))=0</formula>
    </cfRule>
  </conditionalFormatting>
  <conditionalFormatting sqref="J24 N24">
    <cfRule type="containsBlanks" priority="11" dxfId="1">
      <formula>LEN(TRIM(J24))=0</formula>
    </cfRule>
  </conditionalFormatting>
  <conditionalFormatting sqref="D7 G7 M12 E27 E29 N29 G32 K32 E23">
    <cfRule type="containsText" priority="5" dxfId="12" operator="containsText" text="選択">
      <formula>NOT(ISERROR(SEARCH("選択",D7)))</formula>
    </cfRule>
  </conditionalFormatting>
  <conditionalFormatting sqref="H24">
    <cfRule type="containsText" priority="4" dxfId="13" operator="containsText" text="選択">
      <formula>NOT(ISERROR(SEARCH("選択",H24)))</formula>
    </cfRule>
  </conditionalFormatting>
  <conditionalFormatting sqref="H25">
    <cfRule type="containsText" priority="3" dxfId="13" operator="containsText" text="選択">
      <formula>NOT(ISERROR(SEARCH("選択",H25)))</formula>
    </cfRule>
  </conditionalFormatting>
  <conditionalFormatting sqref="G31:N31">
    <cfRule type="containsBlanks" priority="2" dxfId="1">
      <formula>LEN(TRIM(G31))=0</formula>
    </cfRule>
  </conditionalFormatting>
  <conditionalFormatting sqref="D44:M44">
    <cfRule type="expression" priority="1" dxfId="0" stopIfTrue="1">
      <formula>$I$7=""</formula>
    </cfRule>
  </conditionalFormatting>
  <dataValidations count="12">
    <dataValidation type="list" allowBlank="1" showInputMessage="1" showErrorMessage="1" sqref="M12">
      <formula1>$B$20:$B$22</formula1>
    </dataValidation>
    <dataValidation type="list" allowBlank="1" showInputMessage="1" showErrorMessage="1" sqref="E23">
      <formula1>$B$25:$B$28</formula1>
    </dataValidation>
    <dataValidation type="list" allowBlank="1" showInputMessage="1" showErrorMessage="1" sqref="E27:H27">
      <formula1>$B$32:$B$36</formula1>
    </dataValidation>
    <dataValidation type="list" allowBlank="1" showInputMessage="1" showErrorMessage="1" sqref="E29:I29">
      <formula1>$B$45:$B$47</formula1>
    </dataValidation>
    <dataValidation type="list" allowBlank="1" showInputMessage="1" showErrorMessage="1" sqref="G32:I32 K32:M32">
      <formula1>$B$56:$B$58</formula1>
    </dataValidation>
    <dataValidation type="list" allowBlank="1" showInputMessage="1" showErrorMessage="1" sqref="N29">
      <formula1>$B$51:$B$53</formula1>
    </dataValidation>
    <dataValidation type="list" allowBlank="1" showInputMessage="1" showErrorMessage="1" sqref="G7:H7">
      <formula1>IF($D$7=B7,会場,関東)</formula1>
    </dataValidation>
    <dataValidation type="list" allowBlank="1" showInputMessage="1" showErrorMessage="1" sqref="D7:F7">
      <formula1>$B$6:$B$11</formula1>
    </dataValidation>
    <dataValidation allowBlank="1" showInputMessage="1" showErrorMessage="1" imeMode="disabled" sqref="J19:N19 J22:N22 F13 H13 J13 H34:H35 K41:N41 J25:N25"/>
    <dataValidation allowBlank="1" showInputMessage="1" showErrorMessage="1" imeMode="fullKatakana" sqref="J11:L11 F11:H11"/>
    <dataValidation allowBlank="1" showInputMessage="1" showErrorMessage="1" imeMode="hiragana" sqref="F12:H12 J12:L12"/>
    <dataValidation type="whole" allowBlank="1" showInputMessage="1" showErrorMessage="1" imeMode="disabled" sqref="J34:J35">
      <formula1>1</formula1>
      <formula2>12</formula2>
    </dataValidation>
  </dataValidations>
  <hyperlinks>
    <hyperlink ref="E28:N28" r:id="rId1" display="石油学会維持（法人）会員一覧はこちら"/>
    <hyperlink ref="B84" r:id="rId2" display="http://www.shinagawa-culture.or.jp/hp/menu000000300/hpg000000242.htm"/>
    <hyperlink ref="B85" r:id="rId3" display="http://nyc.niye.go.jp/"/>
    <hyperlink ref="B86" r:id="rId4" display="http://nyc.niye.go.jp/"/>
    <hyperlink ref="B82" r:id="rId5" display="http://www.mensyou.co.jp/map.htm"/>
    <hyperlink ref="B83" r:id="rId6" display="http://heartpia-kyoto.jp/access/access.html"/>
  </hyperlinks>
  <printOptions/>
  <pageMargins left="0.5905511811023623" right="0.5905511811023623" top="0.26" bottom="0.32" header="0.2" footer="0.2"/>
  <pageSetup horizontalDpi="300" verticalDpi="300" orientation="portrait" paperSize="9" r:id="rId8"/>
  <rowBreaks count="1" manualBreakCount="1">
    <brk id="42" min="3" max="13"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aoyama</dc:creator>
  <cp:keywords/>
  <dc:description/>
  <cp:lastModifiedBy>aoyama</cp:lastModifiedBy>
  <cp:lastPrinted>2017-10-13T05:43:23Z</cp:lastPrinted>
  <dcterms:created xsi:type="dcterms:W3CDTF">2016-08-15T02:13:53Z</dcterms:created>
  <dcterms:modified xsi:type="dcterms:W3CDTF">2017-10-13T07:09:56Z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